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<sst xmlns="http://schemas.openxmlformats.org/spreadsheetml/2006/main" count="89" uniqueCount="89">
  <si>
    <t xml:space="preserve"/>
  </si>
  <si>
    <t xml:space="preserve">QBF021</t>
  </si>
  <si>
    <t xml:space="preserve">m</t>
  </si>
  <si>
    <t xml:space="preserve">Encuentro de cubierta plana transitable, ventilada con paramento vertical. Impermeabilización con láminas de poliolefinas.</t>
  </si>
  <si>
    <r>
      <rPr>
        <sz val="8.25"/>
        <color rgb="FF000000"/>
        <rFont val="Arial"/>
        <family val="2"/>
      </rPr>
      <t xml:space="preserve">Encuentro de cubierta plana transitable, ventilada, con solado fijo, tipo convencional con paramento vertical; mediante la realización de un retranqueo perimetral de más de 5 cm con respecto al paramento vertical y de más de 20 cm de altura sobre la protección de la cubierta, relleno con mortero de cemento, industrial, M-2,5 colocado sobre la impermeabilización formada por: banda de terminación para lámina impermeabilizante flexible tipo EVAC, Dry Banda 13x30 "REVESTECH", de 127 mm de anchura, compuesta de una doble hoja de poliolefina termoplástica con acetato de vinil etileno, con ambas caras revestidas de fibras de poliéster no tejidas, de 0,52 mm de espesor y 335 g/m², fijada a la impermeabilización continua de la cubierta, con adhesivo cementoso mejorado, deformable y tixotrópico, C2 TE S1, acabado con un revestimiento de rodapiés de gres rústico, de 7 cm, 3 €/m colocados con junta abierta (separación entre 3 y 15 mm), en capa fina con adhesivo cementoso de fraguado normal, C1 sin ninguna característica adicional, color gris y rejuntados con mortero de juntas cementoso mejorado, con absorción de agua reducida y resistencia elevada a la abrasión tipo CG 2 W A, color blanco, para juntas de 2 a 15 mm, formación de ventilación perimetral de la cámara con ladrillo cerámico hueco y colocación de vierteaguas cerámico de 11x24 cm, fijado al paramento, como remate de la ventilación perimetral de la cámara. Incluso complementos de refuerzo en tratamiento de puntos singulares mediante el uso de piezas especiales para la resolución de ángulos internos y externos.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</si>
  <si>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</si>
  <si>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</si>
  <si>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</si>
  <si>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</si>
  <si>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</si>
  <si>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</si>
  <si>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</si>
  <si>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mt04lvc010b</t>
  </si>
  <si>
    <t xml:space="preserve">Ud</t>
  </si>
  <si>
    <t xml:space="preserve">Ladrillo cerámico hueco doble, para revestir, 24x11,5x7 cm, para uso en fábrica protegida (pieza P), densidad 780 kg/m³, según UNE-EN 771-1.</t>
  </si>
  <si>
    <t xml:space="preserve">mt04lvc010d</t>
  </si>
  <si>
    <t xml:space="preserve">Ud</t>
  </si>
  <si>
    <t xml:space="preserve">Ladrillo cerámico hueco triple, para revestir, 24x11,5x11,5 cm, para uso en fábrica protegida (pieza P), densidad 780 kg/m³, según UNE-EN 771-1.</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</si>
  <si>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</si>
  <si>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</si>
  <si>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</si>
  <si>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</si>
  <si>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</si>
  <si>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</si>
  <si>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mt09mcm060a</t>
  </si>
  <si>
    <t xml:space="preserve">kg</t>
  </si>
  <si>
    <t xml:space="preserve">Adhesivo cementoso mejorado, C2 TE S1, según UNE-EN 12004, deformable, con deslizamiento reducido y tiempo abierto ampliado, color gris, a base de cemento, áridos de granulometría fina, resinas sintéticas y aditivos especiales, con propiedades tixotrópicas y de endurecimiento sin retracción.</t>
  </si>
  <si>
    <t xml:space="preserve">mt15rev058B</t>
  </si>
  <si>
    <t xml:space="preserve">m</t>
  </si>
  <si>
    <t xml:space="preserve">Banda de refuerzo para lámina impermeabilizante flexible tipo EVAC, Dry Banda 13x30 "REVESTECH", de 127 mm de anchura, compuesta de una doble hoja de poliolefina termoplástica con acetato de vinil etileno, con ambas caras revestidas de fibras de poliéster no tejidas, de 0,52 mm de espesor y 335 g/m².</t>
  </si>
  <si>
    <t xml:space="preserve">mt15rev170c</t>
  </si>
  <si>
    <t xml:space="preserve">kg</t>
  </si>
  <si>
    <t xml:space="preserve">Adhesivo a base de poliuretano, Seal Plus "REVESTECH", color marrón, para el sellado de juntas.</t>
  </si>
  <si>
    <t xml:space="preserve">mt09mif010ba</t>
  </si>
  <si>
    <t xml:space="preserve">t</t>
  </si>
  <si>
    <t xml:space="preserve">Mortero industrial para albañilería, de cemento, color gris, categoría M-2,5 (resistencia a compresión 2,5 N/mm²), suministrado en sacos, según UNE-EN 998-2.</t>
  </si>
  <si>
    <t xml:space="preserve">mt09mcr021g</t>
  </si>
  <si>
    <t xml:space="preserve">kg</t>
  </si>
  <si>
    <t xml:space="preserve">Adhesivo cementoso de fraguado normal, C1, según UNE-EN 12004, color gris.</t>
  </si>
  <si>
    <t xml:space="preserve">mt18rcr010a300</t>
  </si>
  <si>
    <t xml:space="preserve">m</t>
  </si>
  <si>
    <t xml:space="preserve">Rodapié cerámico de gres rústico, de 7 cm de anchura, 3,00€/m.</t>
  </si>
  <si>
    <t xml:space="preserve">mt09mcp020bB</t>
  </si>
  <si>
    <t xml:space="preserve">kg</t>
  </si>
  <si>
    <t xml:space="preserve">Mortero de juntas cementoso mejorado, con absorción de agua reducida y resistencia elevada a la abrasión, tipo CG2 W A, según UNE-EN 13888, color blanco, para juntas de 2 a 15 mm, a base de cemento de alta resistencia, áridos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</si>
  <si>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mt20vce020a</t>
  </si>
  <si>
    <t xml:space="preserve">m</t>
  </si>
  <si>
    <t xml:space="preserve">Vierteaguas cerámico de baldosín catalán, acabado mate, color rojo, en piezas de 11x24x1,2 cm, con goterón.</t>
  </si>
  <si>
    <t xml:space="preserve">mt09mcr070a</t>
  </si>
  <si>
    <t xml:space="preserve">kg</t>
  </si>
  <si>
    <t xml:space="preserve">Mortero de juntas cementoso con resistencia elevada a la abrasión y absorción de agua reducida, CG2, para junta abierta entre 3 y 15 mm, según UNE-EN 13888.</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</si>
  <si>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</si>
  <si>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</si>
  <si>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</si>
  <si>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</si>
  <si>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</si>
  <si>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</si>
  <si>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</si>
  <si>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</si>
  <si>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mo020</t>
  </si>
  <si>
    <t xml:space="preserve">h</t>
  </si>
  <si>
    <t xml:space="preserve">Oficial 1ª construcción.</t>
  </si>
  <si>
    <t xml:space="preserve">mo113</t>
  </si>
  <si>
    <t xml:space="preserve">h</t>
  </si>
  <si>
    <t xml:space="preserve">Peón ordinario construcción.</t>
  </si>
  <si>
    <t xml:space="preserve">mo023</t>
  </si>
  <si>
    <t xml:space="preserve">h</t>
  </si>
  <si>
    <t xml:space="preserve">Oficial 1ª solador.</t>
  </si>
  <si>
    <t xml:space="preserve">Subtotal mano de obra:</t>
  </si>
  <si>
    <t xml:space="preserve">Costes directos complementarios</t>
  </si>
  <si>
    <t xml:space="preserve">%</t>
  </si>
  <si>
    <t xml:space="preserve">Costes directos complementarios</t>
  </si>
  <si>
    <t xml:space="preserve">Coste de mantenimiento decenal: 13,53€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</si>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</sst>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7.65" customWidth="1"/>
    <col min="5" max="5" width="69.87" customWidth="1"/>
    <col min="6" max="6" width="3.40" customWidth="1"/>
    <col min="7" max="7" width="9.52" customWidth="1"/>
    <col min="8" max="8" width="4.59" customWidth="1"/>
    <col min="9" max="9" width="9.86" customWidth="1"/>
    <col min="10" max="10" width="8.84"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129.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9</v>
      </c>
      <c r="H10" s="11"/>
      <c r="I10" s="12">
        <v>0.26</v>
      </c>
      <c r="J10" s="12">
        <f ca="1">ROUND(INDIRECT(ADDRESS(ROW()+(0), COLUMN()+(-3), 1))*INDIRECT(ADDRESS(ROW()+(0), COLUMN()+(-1), 1)), 2)</f>
        <v>2.34</v>
      </c>
    </row>
    <row r="11" spans="1:10" ht="24.00" thickBot="1" customHeight="1">
      <c r="A11" s="1" t="s">
        <v>15</v>
      </c>
      <c r="B11" s="1"/>
      <c r="C11" s="1"/>
      <c r="D11" s="10" t="s">
        <v>16</v>
      </c>
      <c r="E11" s="1" t="s">
        <v>17</v>
      </c>
      <c r="F11" s="1"/>
      <c r="G11" s="11">
        <v>4</v>
      </c>
      <c r="H11" s="11"/>
      <c r="I11" s="12">
        <v>0.35</v>
      </c>
      <c r="J11" s="12">
        <f ca="1">ROUND(INDIRECT(ADDRESS(ROW()+(0), COLUMN()+(-3), 1))*INDIRECT(ADDRESS(ROW()+(0), COLUMN()+(-1), 1)), 2)</f>
        <v>1.4</v>
      </c>
    </row>
    <row r="12" spans="1:10" ht="13.50" thickBot="1" customHeight="1">
      <c r="A12" s="1" t="s">
        <v>18</v>
      </c>
      <c r="B12" s="1"/>
      <c r="C12" s="1"/>
      <c r="D12" s="10" t="s">
        <v>19</v>
      </c>
      <c r="E12" s="1" t="s">
        <v>20</v>
      </c>
      <c r="F12" s="1"/>
      <c r="G12" s="11">
        <v>0.012</v>
      </c>
      <c r="H12" s="11"/>
      <c r="I12" s="12">
        <v>1.5</v>
      </c>
      <c r="J12" s="12">
        <f ca="1">ROUND(INDIRECT(ADDRESS(ROW()+(0), COLUMN()+(-3), 1))*INDIRECT(ADDRESS(ROW()+(0), COLUMN()+(-1), 1)), 2)</f>
        <v>0.02</v>
      </c>
    </row>
    <row r="13" spans="1:10" ht="24.00" thickBot="1" customHeight="1">
      <c r="A13" s="1" t="s">
        <v>21</v>
      </c>
      <c r="B13" s="1"/>
      <c r="C13" s="1"/>
      <c r="D13" s="10" t="s">
        <v>22</v>
      </c>
      <c r="E13" s="1" t="s">
        <v>23</v>
      </c>
      <c r="F13" s="1"/>
      <c r="G13" s="11">
        <v>0.011</v>
      </c>
      <c r="H13" s="11"/>
      <c r="I13" s="12">
        <v>53.48</v>
      </c>
      <c r="J13" s="12">
        <f ca="1">ROUND(INDIRECT(ADDRESS(ROW()+(0), COLUMN()+(-3), 1))*INDIRECT(ADDRESS(ROW()+(0), COLUMN()+(-1), 1)), 2)</f>
        <v>0.59</v>
      </c>
    </row>
    <row r="14" spans="1:10" ht="45.00" thickBot="1" customHeight="1">
      <c r="A14" s="1" t="s">
        <v>24</v>
      </c>
      <c r="B14" s="1"/>
      <c r="C14" s="1"/>
      <c r="D14" s="10" t="s">
        <v>25</v>
      </c>
      <c r="E14" s="1" t="s">
        <v>26</v>
      </c>
      <c r="F14" s="1"/>
      <c r="G14" s="11">
        <v>1.2</v>
      </c>
      <c r="H14" s="11"/>
      <c r="I14" s="12">
        <v>0.83</v>
      </c>
      <c r="J14" s="12">
        <f ca="1">ROUND(INDIRECT(ADDRESS(ROW()+(0), COLUMN()+(-3), 1))*INDIRECT(ADDRESS(ROW()+(0), COLUMN()+(-1), 1)), 2)</f>
        <v>1</v>
      </c>
    </row>
    <row r="15" spans="1:10" ht="45.00" thickBot="1" customHeight="1">
      <c r="A15" s="1" t="s">
        <v>27</v>
      </c>
      <c r="B15" s="1"/>
      <c r="C15" s="1"/>
      <c r="D15" s="10" t="s">
        <v>28</v>
      </c>
      <c r="E15" s="1" t="s">
        <v>29</v>
      </c>
      <c r="F15" s="1"/>
      <c r="G15" s="11">
        <v>1.15</v>
      </c>
      <c r="H15" s="11"/>
      <c r="I15" s="12">
        <v>3.5</v>
      </c>
      <c r="J15" s="12">
        <f ca="1">ROUND(INDIRECT(ADDRESS(ROW()+(0), COLUMN()+(-3), 1))*INDIRECT(ADDRESS(ROW()+(0), COLUMN()+(-1), 1)), 2)</f>
        <v>4.03</v>
      </c>
    </row>
    <row r="16" spans="1:10" ht="24.00" thickBot="1" customHeight="1">
      <c r="A16" s="1" t="s">
        <v>30</v>
      </c>
      <c r="B16" s="1"/>
      <c r="C16" s="1"/>
      <c r="D16" s="10" t="s">
        <v>31</v>
      </c>
      <c r="E16" s="1" t="s">
        <v>32</v>
      </c>
      <c r="F16" s="1"/>
      <c r="G16" s="11">
        <v>0.3</v>
      </c>
      <c r="H16" s="11"/>
      <c r="I16" s="12">
        <v>19.37</v>
      </c>
      <c r="J16" s="12">
        <f ca="1">ROUND(INDIRECT(ADDRESS(ROW()+(0), COLUMN()+(-3), 1))*INDIRECT(ADDRESS(ROW()+(0), COLUMN()+(-1), 1)), 2)</f>
        <v>5.81</v>
      </c>
    </row>
    <row r="17" spans="1:10" ht="24.00" thickBot="1" customHeight="1">
      <c r="A17" s="1" t="s">
        <v>33</v>
      </c>
      <c r="B17" s="1"/>
      <c r="C17" s="1"/>
      <c r="D17" s="10" t="s">
        <v>34</v>
      </c>
      <c r="E17" s="1" t="s">
        <v>35</v>
      </c>
      <c r="F17" s="1"/>
      <c r="G17" s="11">
        <v>0.022</v>
      </c>
      <c r="H17" s="11"/>
      <c r="I17" s="12">
        <v>49.61</v>
      </c>
      <c r="J17" s="12">
        <f ca="1">ROUND(INDIRECT(ADDRESS(ROW()+(0), COLUMN()+(-3), 1))*INDIRECT(ADDRESS(ROW()+(0), COLUMN()+(-1), 1)), 2)</f>
        <v>1.09</v>
      </c>
    </row>
    <row r="18" spans="1:10" ht="13.50" thickBot="1" customHeight="1">
      <c r="A18" s="1" t="s">
        <v>36</v>
      </c>
      <c r="B18" s="1"/>
      <c r="C18" s="1"/>
      <c r="D18" s="10" t="s">
        <v>37</v>
      </c>
      <c r="E18" s="1" t="s">
        <v>38</v>
      </c>
      <c r="F18" s="1"/>
      <c r="G18" s="11">
        <v>0.24</v>
      </c>
      <c r="H18" s="11"/>
      <c r="I18" s="12">
        <v>0.35</v>
      </c>
      <c r="J18" s="12">
        <f ca="1">ROUND(INDIRECT(ADDRESS(ROW()+(0), COLUMN()+(-3), 1))*INDIRECT(ADDRESS(ROW()+(0), COLUMN()+(-1), 1)), 2)</f>
        <v>0.08</v>
      </c>
    </row>
    <row r="19" spans="1:10" ht="13.50" thickBot="1" customHeight="1">
      <c r="A19" s="1" t="s">
        <v>39</v>
      </c>
      <c r="B19" s="1"/>
      <c r="C19" s="1"/>
      <c r="D19" s="10" t="s">
        <v>40</v>
      </c>
      <c r="E19" s="1" t="s">
        <v>41</v>
      </c>
      <c r="F19" s="1"/>
      <c r="G19" s="11">
        <v>1.05</v>
      </c>
      <c r="H19" s="11"/>
      <c r="I19" s="12">
        <v>3</v>
      </c>
      <c r="J19" s="12">
        <f ca="1">ROUND(INDIRECT(ADDRESS(ROW()+(0), COLUMN()+(-3), 1))*INDIRECT(ADDRESS(ROW()+(0), COLUMN()+(-1), 1)), 2)</f>
        <v>3.15</v>
      </c>
    </row>
    <row r="20" spans="1:10" ht="66.00" thickBot="1" customHeight="1">
      <c r="A20" s="1" t="s">
        <v>42</v>
      </c>
      <c r="B20" s="1"/>
      <c r="C20" s="1"/>
      <c r="D20" s="10" t="s">
        <v>43</v>
      </c>
      <c r="E20" s="1" t="s">
        <v>44</v>
      </c>
      <c r="F20" s="1"/>
      <c r="G20" s="11">
        <v>0.01</v>
      </c>
      <c r="H20" s="11"/>
      <c r="I20" s="12">
        <v>1.46</v>
      </c>
      <c r="J20" s="12">
        <f ca="1">ROUND(INDIRECT(ADDRESS(ROW()+(0), COLUMN()+(-3), 1))*INDIRECT(ADDRESS(ROW()+(0), COLUMN()+(-1), 1)), 2)</f>
        <v>0.01</v>
      </c>
    </row>
    <row r="21" spans="1:10" ht="24.00" thickBot="1" customHeight="1">
      <c r="A21" s="1" t="s">
        <v>45</v>
      </c>
      <c r="B21" s="1"/>
      <c r="C21" s="1"/>
      <c r="D21" s="10" t="s">
        <v>46</v>
      </c>
      <c r="E21" s="1" t="s">
        <v>47</v>
      </c>
      <c r="F21" s="1"/>
      <c r="G21" s="11">
        <v>1</v>
      </c>
      <c r="H21" s="11"/>
      <c r="I21" s="12">
        <v>3.76</v>
      </c>
      <c r="J21" s="12">
        <f ca="1">ROUND(INDIRECT(ADDRESS(ROW()+(0), COLUMN()+(-3), 1))*INDIRECT(ADDRESS(ROW()+(0), COLUMN()+(-1), 1)), 2)</f>
        <v>3.76</v>
      </c>
    </row>
    <row r="22" spans="1:10" ht="24.00" thickBot="1" customHeight="1">
      <c r="A22" s="1" t="s">
        <v>48</v>
      </c>
      <c r="B22" s="1"/>
      <c r="C22" s="1"/>
      <c r="D22" s="10" t="s">
        <v>49</v>
      </c>
      <c r="E22" s="1" t="s">
        <v>50</v>
      </c>
      <c r="F22" s="1"/>
      <c r="G22" s="13">
        <v>0.164</v>
      </c>
      <c r="H22" s="13"/>
      <c r="I22" s="14">
        <v>0.99</v>
      </c>
      <c r="J22" s="14">
        <f ca="1">ROUND(INDIRECT(ADDRESS(ROW()+(0), COLUMN()+(-3), 1))*INDIRECT(ADDRESS(ROW()+(0), COLUMN()+(-1), 1)), 2)</f>
        <v>0.16</v>
      </c>
    </row>
    <row r="23" spans="1:10" ht="13.50" thickBot="1" customHeight="1">
      <c r="A23" s="15"/>
      <c r="B23" s="15"/>
      <c r="C23" s="15"/>
      <c r="D23" s="15"/>
      <c r="E23" s="15"/>
      <c r="F23" s="15"/>
      <c r="G23" s="9" t="s">
        <v>51</v>
      </c>
      <c r="H23" s="9"/>
      <c r="I23" s="9"/>
      <c r="J23"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23.44</v>
      </c>
    </row>
    <row r="24" spans="1:10" ht="13.50" thickBot="1" customHeight="1">
      <c r="A24" s="15">
        <v>2</v>
      </c>
      <c r="B24" s="15"/>
      <c r="C24" s="15"/>
      <c r="D24" s="15"/>
      <c r="E24" s="18" t="s">
        <v>52</v>
      </c>
      <c r="F24" s="18"/>
      <c r="G24" s="18"/>
      <c r="H24" s="18"/>
      <c r="I24" s="15"/>
      <c r="J24" s="15"/>
    </row>
    <row r="25" spans="1:10" ht="13.50" thickBot="1" customHeight="1">
      <c r="A25" s="1" t="s">
        <v>53</v>
      </c>
      <c r="B25" s="1"/>
      <c r="C25" s="1"/>
      <c r="D25" s="10" t="s">
        <v>54</v>
      </c>
      <c r="E25" s="1" t="s">
        <v>55</v>
      </c>
      <c r="F25" s="1"/>
      <c r="G25" s="11">
        <v>0.1</v>
      </c>
      <c r="H25" s="11"/>
      <c r="I25" s="12">
        <v>22.13</v>
      </c>
      <c r="J25" s="12">
        <f ca="1">ROUND(INDIRECT(ADDRESS(ROW()+(0), COLUMN()+(-3), 1))*INDIRECT(ADDRESS(ROW()+(0), COLUMN()+(-1), 1)), 2)</f>
        <v>2.21</v>
      </c>
    </row>
    <row r="26" spans="1:10" ht="13.50" thickBot="1" customHeight="1">
      <c r="A26" s="1" t="s">
        <v>56</v>
      </c>
      <c r="B26" s="1"/>
      <c r="C26" s="1"/>
      <c r="D26" s="10" t="s">
        <v>57</v>
      </c>
      <c r="E26" s="1" t="s">
        <v>58</v>
      </c>
      <c r="F26" s="1"/>
      <c r="G26" s="11">
        <v>0.1</v>
      </c>
      <c r="H26" s="11"/>
      <c r="I26" s="12">
        <v>21.02</v>
      </c>
      <c r="J26" s="12">
        <f ca="1">ROUND(INDIRECT(ADDRESS(ROW()+(0), COLUMN()+(-3), 1))*INDIRECT(ADDRESS(ROW()+(0), COLUMN()+(-1), 1)), 2)</f>
        <v>2.1</v>
      </c>
    </row>
    <row r="27" spans="1:10" ht="13.50" thickBot="1" customHeight="1">
      <c r="A27" s="1" t="s">
        <v>59</v>
      </c>
      <c r="B27" s="1"/>
      <c r="C27" s="1"/>
      <c r="D27" s="10" t="s">
        <v>60</v>
      </c>
      <c r="E27" s="1" t="s">
        <v>61</v>
      </c>
      <c r="F27" s="1"/>
      <c r="G27" s="11">
        <v>0.319</v>
      </c>
      <c r="H27" s="11"/>
      <c r="I27" s="12">
        <v>22.13</v>
      </c>
      <c r="J27" s="12">
        <f ca="1">ROUND(INDIRECT(ADDRESS(ROW()+(0), COLUMN()+(-3), 1))*INDIRECT(ADDRESS(ROW()+(0), COLUMN()+(-1), 1)), 2)</f>
        <v>7.06</v>
      </c>
    </row>
    <row r="28" spans="1:10" ht="13.50" thickBot="1" customHeight="1">
      <c r="A28" s="1" t="s">
        <v>62</v>
      </c>
      <c r="B28" s="1"/>
      <c r="C28" s="1"/>
      <c r="D28" s="10" t="s">
        <v>63</v>
      </c>
      <c r="E28" s="1" t="s">
        <v>64</v>
      </c>
      <c r="F28" s="1"/>
      <c r="G28" s="11">
        <v>0.408</v>
      </c>
      <c r="H28" s="11"/>
      <c r="I28" s="12">
        <v>20.78</v>
      </c>
      <c r="J28" s="12">
        <f ca="1">ROUND(INDIRECT(ADDRESS(ROW()+(0), COLUMN()+(-3), 1))*INDIRECT(ADDRESS(ROW()+(0), COLUMN()+(-1), 1)), 2)</f>
        <v>8.48</v>
      </c>
    </row>
    <row r="29" spans="1:10" ht="13.50" thickBot="1" customHeight="1">
      <c r="A29" s="1" t="s">
        <v>65</v>
      </c>
      <c r="B29" s="1"/>
      <c r="C29" s="1"/>
      <c r="D29" s="10" t="s">
        <v>66</v>
      </c>
      <c r="E29" s="1" t="s">
        <v>67</v>
      </c>
      <c r="F29" s="1"/>
      <c r="G29" s="13">
        <v>0.185</v>
      </c>
      <c r="H29" s="13"/>
      <c r="I29" s="14">
        <v>22.13</v>
      </c>
      <c r="J29" s="14">
        <f ca="1">ROUND(INDIRECT(ADDRESS(ROW()+(0), COLUMN()+(-3), 1))*INDIRECT(ADDRESS(ROW()+(0), COLUMN()+(-1), 1)), 2)</f>
        <v>4.09</v>
      </c>
    </row>
    <row r="30" spans="1:10" ht="13.50" thickBot="1" customHeight="1">
      <c r="A30" s="15"/>
      <c r="B30" s="15"/>
      <c r="C30" s="15"/>
      <c r="D30" s="15"/>
      <c r="E30" s="15"/>
      <c r="F30" s="15"/>
      <c r="G30" s="9" t="s">
        <v>68</v>
      </c>
      <c r="H30" s="9"/>
      <c r="I30" s="9"/>
      <c r="J30" s="17">
        <f ca="1">ROUND(SUM(INDIRECT(ADDRESS(ROW()+(-1), COLUMN()+(0), 1)),INDIRECT(ADDRESS(ROW()+(-2), COLUMN()+(0), 1)),INDIRECT(ADDRESS(ROW()+(-3), COLUMN()+(0), 1)),INDIRECT(ADDRESS(ROW()+(-4), COLUMN()+(0), 1)),INDIRECT(ADDRESS(ROW()+(-5), COLUMN()+(0), 1))), 2)</f>
        <v>23.94</v>
      </c>
    </row>
    <row r="31" spans="1:10" ht="13.50" thickBot="1" customHeight="1">
      <c r="A31" s="15">
        <v>3</v>
      </c>
      <c r="B31" s="15"/>
      <c r="C31" s="15"/>
      <c r="D31" s="15"/>
      <c r="E31" s="18" t="s">
        <v>69</v>
      </c>
      <c r="F31" s="18"/>
      <c r="G31" s="18"/>
      <c r="H31" s="18"/>
      <c r="I31" s="15"/>
      <c r="J31" s="15"/>
    </row>
    <row r="32" spans="1:10" ht="13.50" thickBot="1" customHeight="1">
      <c r="A32" s="19"/>
      <c r="B32" s="19"/>
      <c r="C32" s="19"/>
      <c r="D32" s="20" t="s">
        <v>70</v>
      </c>
      <c r="E32" s="19" t="s">
        <v>71</v>
      </c>
      <c r="F32" s="19"/>
      <c r="G32" s="13">
        <v>2</v>
      </c>
      <c r="H32" s="13"/>
      <c r="I32" s="14">
        <f ca="1">ROUND(SUM(INDIRECT(ADDRESS(ROW()+(-2), COLUMN()+(1), 1)),INDIRECT(ADDRESS(ROW()+(-9), COLUMN()+(1), 1))), 2)</f>
        <v>47.38</v>
      </c>
      <c r="J32" s="14">
        <f ca="1">ROUND(INDIRECT(ADDRESS(ROW()+(0), COLUMN()+(-3), 1))*INDIRECT(ADDRESS(ROW()+(0), COLUMN()+(-1), 1))/100, 2)</f>
        <v>0.95</v>
      </c>
    </row>
    <row r="33" spans="1:10" ht="13.50" thickBot="1" customHeight="1">
      <c r="A33" s="21" t="s">
        <v>72</v>
      </c>
      <c r="B33" s="21"/>
      <c r="C33" s="21"/>
      <c r="D33" s="22"/>
      <c r="E33" s="23"/>
      <c r="F33" s="23"/>
      <c r="G33" s="24" t="s">
        <v>73</v>
      </c>
      <c r="H33" s="24"/>
      <c r="I33" s="25"/>
      <c r="J33" s="26">
        <f ca="1">ROUND(SUM(INDIRECT(ADDRESS(ROW()+(-1), COLUMN()+(0), 1)),INDIRECT(ADDRESS(ROW()+(-3), COLUMN()+(0), 1)),INDIRECT(ADDRESS(ROW()+(-10), COLUMN()+(0), 1))), 2)</f>
        <v>48.33</v>
      </c>
    </row>
    <row r="36" spans="1:10" ht="13.50" thickBot="1" customHeight="1">
      <c r="A36" s="27" t="s">
        <v>74</v>
      </c>
      <c r="B36" s="27"/>
      <c r="C36" s="27"/>
      <c r="D36" s="27"/>
      <c r="E36" s="27"/>
      <c r="F36" s="27" t="s">
        <v>75</v>
      </c>
      <c r="G36" s="27"/>
      <c r="H36" s="27" t="s">
        <v>76</v>
      </c>
      <c r="I36" s="27"/>
      <c r="J36" s="27" t="s">
        <v>77</v>
      </c>
    </row>
    <row r="37" spans="1:10" ht="13.50" thickBot="1" customHeight="1">
      <c r="A37" s="28" t="s">
        <v>78</v>
      </c>
      <c r="B37" s="28"/>
      <c r="C37" s="28"/>
      <c r="D37" s="28"/>
      <c r="E37" s="28"/>
      <c r="F37" s="29">
        <v>1.06202e+006</v>
      </c>
      <c r="G37" s="29"/>
      <c r="H37" s="29">
        <v>1.06202e+006</v>
      </c>
      <c r="I37" s="29"/>
      <c r="J37" s="29" t="s">
        <v>79</v>
      </c>
    </row>
    <row r="38" spans="1:10" ht="13.50" thickBot="1" customHeight="1">
      <c r="A38" s="30" t="s">
        <v>80</v>
      </c>
      <c r="B38" s="30"/>
      <c r="C38" s="30"/>
      <c r="D38" s="30"/>
      <c r="E38" s="30"/>
      <c r="F38" s="31"/>
      <c r="G38" s="31"/>
      <c r="H38" s="31"/>
      <c r="I38" s="31"/>
      <c r="J38" s="31"/>
    </row>
    <row r="39" spans="1:10" ht="13.50" thickBot="1" customHeight="1">
      <c r="A39" s="28" t="s">
        <v>81</v>
      </c>
      <c r="B39" s="28"/>
      <c r="C39" s="28"/>
      <c r="D39" s="28"/>
      <c r="E39" s="28"/>
      <c r="F39" s="29">
        <v>1.18202e+006</v>
      </c>
      <c r="G39" s="29"/>
      <c r="H39" s="29">
        <v>1.18202e+006</v>
      </c>
      <c r="I39" s="29"/>
      <c r="J39" s="29" t="s">
        <v>82</v>
      </c>
    </row>
    <row r="40" spans="1:10" ht="13.50" thickBot="1" customHeight="1">
      <c r="A40" s="30" t="s">
        <v>83</v>
      </c>
      <c r="B40" s="30"/>
      <c r="C40" s="30"/>
      <c r="D40" s="30"/>
      <c r="E40" s="30"/>
      <c r="F40" s="31"/>
      <c r="G40" s="31"/>
      <c r="H40" s="31"/>
      <c r="I40" s="31"/>
      <c r="J40" s="31"/>
    </row>
    <row r="41" spans="1:10" ht="13.50" thickBot="1" customHeight="1">
      <c r="A41" s="28" t="s">
        <v>84</v>
      </c>
      <c r="B41" s="28"/>
      <c r="C41" s="28"/>
      <c r="D41" s="28"/>
      <c r="E41" s="28"/>
      <c r="F41" s="29">
        <v>142013</v>
      </c>
      <c r="G41" s="29"/>
      <c r="H41" s="29">
        <v>172013</v>
      </c>
      <c r="I41" s="29"/>
      <c r="J41" s="29">
        <v>3</v>
      </c>
    </row>
    <row r="42" spans="1:10" ht="13.50" thickBot="1" customHeight="1">
      <c r="A42" s="30" t="s">
        <v>85</v>
      </c>
      <c r="B42" s="30"/>
      <c r="C42" s="30"/>
      <c r="D42" s="30"/>
      <c r="E42" s="30"/>
      <c r="F42" s="31"/>
      <c r="G42" s="31"/>
      <c r="H42" s="31"/>
      <c r="I42" s="31"/>
      <c r="J42" s="31"/>
    </row>
    <row r="45" spans="1:1" ht="33.75" thickBot="1" customHeight="1">
      <c r="A45" s="1" t="s">
        <v>86</v>
      </c>
      <c r="B45" s="1"/>
      <c r="C45" s="1"/>
      <c r="D45" s="1"/>
      <c r="E45" s="1"/>
      <c r="F45" s="1"/>
      <c r="G45" s="1"/>
      <c r="H45" s="1"/>
      <c r="I45" s="1"/>
      <c r="J45" s="1"/>
    </row>
    <row r="46" spans="1:1" ht="33.75" thickBot="1" customHeight="1">
      <c r="A46" s="1" t="s">
        <v>87</v>
      </c>
      <c r="B46" s="1"/>
      <c r="C46" s="1"/>
      <c r="D46" s="1"/>
      <c r="E46" s="1"/>
      <c r="F46" s="1"/>
      <c r="G46" s="1"/>
      <c r="H46" s="1"/>
      <c r="I46" s="1"/>
      <c r="J46" s="1"/>
    </row>
    <row r="47" spans="1:1" ht="33.75" thickBot="1" customHeight="1">
      <c r="A47" s="1" t="s">
        <v>88</v>
      </c>
      <c r="B47" s="1"/>
      <c r="C47" s="1"/>
      <c r="D47" s="1"/>
      <c r="E47" s="1"/>
      <c r="F47" s="1"/>
      <c r="G47" s="1"/>
      <c r="H47" s="1"/>
      <c r="I47" s="1"/>
      <c r="J47" s="1"/>
    </row>
  </sheetData>
  <mergeCells count="98">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I23"/>
    <mergeCell ref="A24:C24"/>
    <mergeCell ref="E24:H24"/>
    <mergeCell ref="A25:C25"/>
    <mergeCell ref="E25:F25"/>
    <mergeCell ref="G25:H25"/>
    <mergeCell ref="A26:C26"/>
    <mergeCell ref="E26:F26"/>
    <mergeCell ref="G26:H26"/>
    <mergeCell ref="A27:C27"/>
    <mergeCell ref="E27:F27"/>
    <mergeCell ref="G27:H27"/>
    <mergeCell ref="A28:C28"/>
    <mergeCell ref="E28:F28"/>
    <mergeCell ref="G28:H28"/>
    <mergeCell ref="A29:C29"/>
    <mergeCell ref="E29:F29"/>
    <mergeCell ref="G29:H29"/>
    <mergeCell ref="A30:C30"/>
    <mergeCell ref="E30:F30"/>
    <mergeCell ref="G30:I30"/>
    <mergeCell ref="A31:C31"/>
    <mergeCell ref="E31:H31"/>
    <mergeCell ref="A32:C32"/>
    <mergeCell ref="E32:F32"/>
    <mergeCell ref="G32:H32"/>
    <mergeCell ref="A33:F33"/>
    <mergeCell ref="G33:I33"/>
    <mergeCell ref="A36:E36"/>
    <mergeCell ref="F36:G36"/>
    <mergeCell ref="H36:I36"/>
    <mergeCell ref="A37:E37"/>
    <mergeCell ref="F37:G38"/>
    <mergeCell ref="H37:I38"/>
    <mergeCell ref="J37:J38"/>
    <mergeCell ref="A38:E38"/>
    <mergeCell ref="A39:E39"/>
    <mergeCell ref="F39:G40"/>
    <mergeCell ref="H39:I40"/>
    <mergeCell ref="J39:J40"/>
    <mergeCell ref="A40:E40"/>
    <mergeCell ref="A41:E41"/>
    <mergeCell ref="F41:G42"/>
    <mergeCell ref="H41:I42"/>
    <mergeCell ref="J41:J42"/>
    <mergeCell ref="A42:E42"/>
    <mergeCell ref="A45:J45"/>
    <mergeCell ref="A46:J46"/>
    <mergeCell ref="A47:J47"/>
  </mergeCells>
  <pageMargins left="0.147638" right="0.147638" top="0.206693" bottom="0.206693" header="0.0" footer="0.0"/>
  <pageSetup paperSize="9" orientation="portrait"/>
  <rowBreaks count="0" manualBreakCount="0">
    </rowBreaks>
</worksheet>
</file>