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<sst xmlns="http://schemas.openxmlformats.org/spreadsheetml/2006/main" count="53" uniqueCount="53">
  <si>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</si>
  <si>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QAF037</t>
  </si>
  <si>
    <t xml:space="preserve">Ud</t>
  </si>
  <si>
    <t xml:space="preserve">Encuentro de cubierta plana transitable, no ventilada con canaleta de drenaje con lámina de poliolefinas con unión termosellada. Impermeabilización con láminas de poliolefinas.</t>
  </si>
  <si>
    <r>
      <rPr>
        <sz val="8.25"/>
        <color rgb="FF000000"/>
        <rFont val="Arial"/>
        <family val="2"/>
      </rPr>
      <t xml:space="preserve">Encuentro de cubierta plana transitable, no ventilada, con solado fijo, tipo convencional con canaleta de drenaje con lámina de poliolefinas con unión termosellada, de salida horizontal, sistema DryWalk "REVESTECH", de 70 mm de altura y 1500 mm de longitud, fijada a la superficie soporte con adhesivo cementoso mejorado, C2 TE S1, según UNE-EN 12004,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</si>
  <si>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</si>
  <si>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</si>
  <si>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</si>
  <si>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</si>
  <si>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</si>
  <si>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</si>
  <si>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</si>
  <si>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</si>
  <si>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</si>
  <si>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</si>
  <si>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mt15rev360c</t>
  </si>
  <si>
    <t xml:space="preserve">Ud</t>
  </si>
  <si>
    <t xml:space="preserve">Canaleta de drenaje de ABS con pendiente en su interior, DryWalk 70 A-Alto "REVESTECH", de 70 mm de altura y 1500 mm de longitud, con soporte para revestimiento de acero inoxidable, lámina impermeabilizante flexible tipo EVAC Dry50, de 200 mm de anchura, con unión termosellada a los aleros de la canaleta de drenaje y kit de fijación.</t>
  </si>
  <si>
    <t xml:space="preserve">mt15rev362b</t>
  </si>
  <si>
    <t xml:space="preserve">Ud</t>
  </si>
  <si>
    <t xml:space="preserve">Pieza para cierre de ABS para canaleta de drenaje, DryWalk 70 Cierre "REVESTECH", de 70 mm de altura, con lámina impermeabilizante flexible tipo EVAC Dry50, de 200 mm de anchura, con unión termosellada a el alero de la pieza para cierre y kit de fijación.</t>
  </si>
  <si>
    <t xml:space="preserve">mt15rev363c</t>
  </si>
  <si>
    <t xml:space="preserve">Ud</t>
  </si>
  <si>
    <t xml:space="preserve">Pieza terminal de ABS para canaleta de drenaje, DryWalk 70 Terminal A-Alto "REVESTECH", de 70 mm de altura, con lámina impermeabilizante flexible tipo EVAC Dry50, de 200 mm de anchura, con unión termosellada a el alero de la pieza terminal y kit de fijación.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</si>
  <si>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</si>
  <si>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</si>
  <si>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</si>
  <si>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</si>
  <si>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</si>
  <si>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</si>
  <si>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</si>
  <si>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</si>
  <si>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</si>
  <si>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</si>
  <si>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</si>
  <si>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</si>
  <si>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</si>
  <si>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</si>
  <si>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</si>
  <si>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209,63€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</si>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</sst>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40" customWidth="1"/>
    <col min="6" max="6" width="2.38" customWidth="1"/>
    <col min="7" max="7" width="10.54" customWidth="1"/>
    <col min="8" max="8" width="3.06"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45.00" thickBot="1" customHeight="1">
      <c r="A10" s="1" t="s">
        <v>12</v>
      </c>
      <c r="B10" s="1"/>
      <c r="C10" s="10" t="s">
        <v>13</v>
      </c>
      <c r="D10" s="10"/>
      <c r="E10" s="1" t="s">
        <v>14</v>
      </c>
      <c r="F10" s="1"/>
      <c r="G10" s="11">
        <v>1.35</v>
      </c>
      <c r="H10" s="11"/>
      <c r="I10" s="12">
        <v>0.95</v>
      </c>
      <c r="J10" s="12">
        <f ca="1">ROUND(INDIRECT(ADDRESS(ROW()+(0), COLUMN()+(-3), 1))*INDIRECT(ADDRESS(ROW()+(0), COLUMN()+(-1), 1)), 2)</f>
        <v>1.28</v>
      </c>
      <c r="K10" s="12"/>
    </row>
    <row r="11" spans="1:11" ht="55.50" thickBot="1" customHeight="1">
      <c r="A11" s="1" t="s">
        <v>15</v>
      </c>
      <c r="B11" s="1"/>
      <c r="C11" s="10" t="s">
        <v>16</v>
      </c>
      <c r="D11" s="10"/>
      <c r="E11" s="1" t="s">
        <v>17</v>
      </c>
      <c r="F11" s="1"/>
      <c r="G11" s="11">
        <v>1</v>
      </c>
      <c r="H11" s="11"/>
      <c r="I11" s="12">
        <v>396</v>
      </c>
      <c r="J11" s="12">
        <f ca="1">ROUND(INDIRECT(ADDRESS(ROW()+(0), COLUMN()+(-3), 1))*INDIRECT(ADDRESS(ROW()+(0), COLUMN()+(-1), 1)), 2)</f>
        <v>396</v>
      </c>
      <c r="K11" s="12"/>
    </row>
    <row r="12" spans="1:11" ht="34.50" thickBot="1" customHeight="1">
      <c r="A12" s="1" t="s">
        <v>18</v>
      </c>
      <c r="B12" s="1"/>
      <c r="C12" s="10" t="s">
        <v>19</v>
      </c>
      <c r="D12" s="10"/>
      <c r="E12" s="1" t="s">
        <v>20</v>
      </c>
      <c r="F12" s="1"/>
      <c r="G12" s="11">
        <v>1</v>
      </c>
      <c r="H12" s="11"/>
      <c r="I12" s="12">
        <v>44.5</v>
      </c>
      <c r="J12" s="12">
        <f ca="1">ROUND(INDIRECT(ADDRESS(ROW()+(0), COLUMN()+(-3), 1))*INDIRECT(ADDRESS(ROW()+(0), COLUMN()+(-1), 1)), 2)</f>
        <v>44.5</v>
      </c>
      <c r="K12" s="12"/>
    </row>
    <row r="13" spans="1:11" ht="45.00" thickBot="1" customHeight="1">
      <c r="A13" s="1" t="s">
        <v>21</v>
      </c>
      <c r="B13" s="1"/>
      <c r="C13" s="10" t="s">
        <v>22</v>
      </c>
      <c r="D13" s="10"/>
      <c r="E13" s="1" t="s">
        <v>23</v>
      </c>
      <c r="F13" s="1"/>
      <c r="G13" s="13">
        <v>1</v>
      </c>
      <c r="H13" s="13"/>
      <c r="I13" s="14">
        <v>44.5</v>
      </c>
      <c r="J13" s="14">
        <f ca="1">ROUND(INDIRECT(ADDRESS(ROW()+(0), COLUMN()+(-3), 1))*INDIRECT(ADDRESS(ROW()+(0), COLUMN()+(-1), 1)), 2)</f>
        <v>44.5</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486.28</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0" t="s">
        <v>27</v>
      </c>
      <c r="D16" s="10"/>
      <c r="E16" s="1" t="s">
        <v>28</v>
      </c>
      <c r="F16" s="1"/>
      <c r="G16" s="11">
        <v>0.306</v>
      </c>
      <c r="H16" s="11"/>
      <c r="I16" s="12">
        <v>19.03</v>
      </c>
      <c r="J16" s="12">
        <f ca="1">ROUND(INDIRECT(ADDRESS(ROW()+(0), COLUMN()+(-3), 1))*INDIRECT(ADDRESS(ROW()+(0), COLUMN()+(-1), 1)), 2)</f>
        <v>5.82</v>
      </c>
      <c r="K16" s="12"/>
    </row>
    <row r="17" spans="1:11" ht="13.50" thickBot="1" customHeight="1">
      <c r="A17" s="1" t="s">
        <v>29</v>
      </c>
      <c r="B17" s="1"/>
      <c r="C17" s="10" t="s">
        <v>30</v>
      </c>
      <c r="D17" s="10"/>
      <c r="E17" s="1" t="s">
        <v>31</v>
      </c>
      <c r="F17" s="1"/>
      <c r="G17" s="11">
        <v>0.306</v>
      </c>
      <c r="H17" s="11"/>
      <c r="I17" s="12">
        <v>18.05</v>
      </c>
      <c r="J17" s="12">
        <f ca="1">ROUND(INDIRECT(ADDRESS(ROW()+(0), COLUMN()+(-3), 1))*INDIRECT(ADDRESS(ROW()+(0), COLUMN()+(-1), 1)), 2)</f>
        <v>5.52</v>
      </c>
      <c r="K17" s="12"/>
    </row>
    <row r="18" spans="1:11" ht="13.50" thickBot="1" customHeight="1">
      <c r="A18" s="1" t="s">
        <v>32</v>
      </c>
      <c r="B18" s="1"/>
      <c r="C18" s="10" t="s">
        <v>33</v>
      </c>
      <c r="D18" s="10"/>
      <c r="E18" s="1" t="s">
        <v>34</v>
      </c>
      <c r="F18" s="1"/>
      <c r="G18" s="13">
        <v>0.186</v>
      </c>
      <c r="H18" s="13"/>
      <c r="I18" s="14">
        <v>19.56</v>
      </c>
      <c r="J18" s="14">
        <f ca="1">ROUND(INDIRECT(ADDRESS(ROW()+(0), COLUMN()+(-3), 1))*INDIRECT(ADDRESS(ROW()+(0), COLUMN()+(-1), 1)), 2)</f>
        <v>3.64</v>
      </c>
      <c r="K18" s="14"/>
    </row>
    <row r="19" spans="1:11" ht="13.50" thickBot="1" customHeight="1">
      <c r="A19" s="15"/>
      <c r="B19" s="15"/>
      <c r="C19" s="15"/>
      <c r="D19" s="15"/>
      <c r="E19" s="15"/>
      <c r="F19" s="15"/>
      <c r="G19" s="9" t="s">
        <v>35</v>
      </c>
      <c r="H19" s="9"/>
      <c r="I19" s="9"/>
      <c r="J19" s="17">
        <f ca="1">ROUND(SUM(INDIRECT(ADDRESS(ROW()+(-1), COLUMN()+(0), 1)),INDIRECT(ADDRESS(ROW()+(-2), COLUMN()+(0), 1)),INDIRECT(ADDRESS(ROW()+(-3), COLUMN()+(0), 1))), 2)</f>
        <v>14.98</v>
      </c>
      <c r="K19" s="17"/>
    </row>
    <row r="20" spans="1:11" ht="13.50" thickBot="1" customHeight="1">
      <c r="A20" s="15">
        <v>3</v>
      </c>
      <c r="B20" s="15"/>
      <c r="C20" s="15"/>
      <c r="D20" s="15"/>
      <c r="E20" s="18" t="s">
        <v>36</v>
      </c>
      <c r="F20" s="18"/>
      <c r="G20" s="18"/>
      <c r="H20" s="18"/>
      <c r="I20" s="15"/>
      <c r="J20" s="15"/>
      <c r="K20" s="15"/>
    </row>
    <row r="21" spans="1:11" ht="13.50" thickBot="1" customHeight="1">
      <c r="A21" s="19"/>
      <c r="B21" s="19"/>
      <c r="C21" s="20" t="s">
        <v>37</v>
      </c>
      <c r="D21" s="20"/>
      <c r="E21" s="19" t="s">
        <v>38</v>
      </c>
      <c r="F21" s="19"/>
      <c r="G21" s="13">
        <v>2</v>
      </c>
      <c r="H21" s="13"/>
      <c r="I21" s="14">
        <f ca="1">ROUND(SUM(INDIRECT(ADDRESS(ROW()+(-2), COLUMN()+(1), 1)),INDIRECT(ADDRESS(ROW()+(-7), COLUMN()+(1), 1))), 2)</f>
        <v>501.26</v>
      </c>
      <c r="J21" s="14">
        <f ca="1">ROUND(INDIRECT(ADDRESS(ROW()+(0), COLUMN()+(-3), 1))*INDIRECT(ADDRESS(ROW()+(0), COLUMN()+(-1), 1))/100, 2)</f>
        <v>10.03</v>
      </c>
      <c r="K21" s="14"/>
    </row>
    <row r="22" spans="1:11" ht="13.50" thickBot="1" customHeight="1">
      <c r="A22" s="21" t="s">
        <v>39</v>
      </c>
      <c r="B22" s="21"/>
      <c r="C22" s="22"/>
      <c r="D22" s="22"/>
      <c r="E22" s="23"/>
      <c r="F22" s="23"/>
      <c r="G22" s="24" t="s">
        <v>40</v>
      </c>
      <c r="H22" s="24"/>
      <c r="I22" s="25"/>
      <c r="J22" s="26">
        <f ca="1">ROUND(SUM(INDIRECT(ADDRESS(ROW()+(-1), COLUMN()+(0), 1)),INDIRECT(ADDRESS(ROW()+(-3), COLUMN()+(0), 1)),INDIRECT(ADDRESS(ROW()+(-8), COLUMN()+(0), 1))), 2)</f>
        <v>511.29</v>
      </c>
      <c r="K22" s="26"/>
    </row>
    <row r="25" spans="1:11" ht="13.50" thickBot="1" customHeight="1">
      <c r="A25" s="27" t="s">
        <v>41</v>
      </c>
      <c r="B25" s="27"/>
      <c r="C25" s="27"/>
      <c r="D25" s="27"/>
      <c r="E25" s="27"/>
      <c r="F25" s="27" t="s">
        <v>42</v>
      </c>
      <c r="G25" s="27"/>
      <c r="H25" s="27" t="s">
        <v>43</v>
      </c>
      <c r="I25" s="27"/>
      <c r="J25" s="27"/>
      <c r="K25" s="27" t="s">
        <v>44</v>
      </c>
    </row>
    <row r="26" spans="1:11" ht="13.50" thickBot="1" customHeight="1">
      <c r="A26" s="28" t="s">
        <v>45</v>
      </c>
      <c r="B26" s="28"/>
      <c r="C26" s="28"/>
      <c r="D26" s="28"/>
      <c r="E26" s="28"/>
      <c r="F26" s="29">
        <v>142013</v>
      </c>
      <c r="G26" s="29"/>
      <c r="H26" s="29">
        <v>172013</v>
      </c>
      <c r="I26" s="29"/>
      <c r="J26" s="29"/>
      <c r="K26" s="29">
        <v>3</v>
      </c>
    </row>
    <row r="27" spans="1:11" ht="13.50" thickBot="1" customHeight="1">
      <c r="A27" s="30" t="s">
        <v>46</v>
      </c>
      <c r="B27" s="30"/>
      <c r="C27" s="30"/>
      <c r="D27" s="30"/>
      <c r="E27" s="30"/>
      <c r="F27" s="31"/>
      <c r="G27" s="31"/>
      <c r="H27" s="31"/>
      <c r="I27" s="31"/>
      <c r="J27" s="31"/>
      <c r="K27" s="31"/>
    </row>
    <row r="28" spans="1:11" ht="13.50" thickBot="1" customHeight="1">
      <c r="A28" s="28" t="s">
        <v>47</v>
      </c>
      <c r="B28" s="28"/>
      <c r="C28" s="28"/>
      <c r="D28" s="28"/>
      <c r="E28" s="28"/>
      <c r="F28" s="29">
        <v>1.10201e+006</v>
      </c>
      <c r="G28" s="29"/>
      <c r="H28" s="29">
        <v>1.10201e+006</v>
      </c>
      <c r="I28" s="29"/>
      <c r="J28" s="29"/>
      <c r="K28" s="29" t="s">
        <v>48</v>
      </c>
    </row>
    <row r="29" spans="1:11" ht="24.00" thickBot="1" customHeight="1">
      <c r="A29" s="30" t="s">
        <v>49</v>
      </c>
      <c r="B29" s="30"/>
      <c r="C29" s="30"/>
      <c r="D29" s="30"/>
      <c r="E29" s="30"/>
      <c r="F29" s="31"/>
      <c r="G29" s="31"/>
      <c r="H29" s="31"/>
      <c r="I29" s="31"/>
      <c r="J29" s="31"/>
      <c r="K29" s="31"/>
    </row>
    <row r="32" spans="1:1" ht="33.75" thickBot="1" customHeight="1">
      <c r="A32" s="1" t="s">
        <v>50</v>
      </c>
      <c r="B32" s="1"/>
      <c r="C32" s="1"/>
      <c r="D32" s="1"/>
      <c r="E32" s="1"/>
      <c r="F32" s="1"/>
      <c r="G32" s="1"/>
      <c r="H32" s="1"/>
      <c r="I32" s="1"/>
      <c r="J32" s="1"/>
      <c r="K32" s="1"/>
    </row>
    <row r="33" spans="1:1" ht="33.75" thickBot="1" customHeight="1">
      <c r="A33" s="1" t="s">
        <v>51</v>
      </c>
      <c r="B33" s="1"/>
      <c r="C33" s="1"/>
      <c r="D33" s="1"/>
      <c r="E33" s="1"/>
      <c r="F33" s="1"/>
      <c r="G33" s="1"/>
      <c r="H33" s="1"/>
      <c r="I33" s="1"/>
      <c r="J33" s="1"/>
      <c r="K33" s="1"/>
    </row>
    <row r="34" spans="1:1" ht="33.75" thickBot="1" customHeight="1">
      <c r="A34" s="1" t="s">
        <v>52</v>
      </c>
      <c r="B34" s="1"/>
      <c r="C34" s="1"/>
      <c r="D34" s="1"/>
      <c r="E34" s="1"/>
      <c r="F34" s="1"/>
      <c r="G34" s="1"/>
      <c r="H34" s="1"/>
      <c r="I34" s="1"/>
      <c r="J34" s="1"/>
      <c r="K34" s="1"/>
    </row>
  </sheetData>
  <mergeCells count="9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I14"/>
    <mergeCell ref="J14:K14"/>
    <mergeCell ref="A15:B15"/>
    <mergeCell ref="C15:D15"/>
    <mergeCell ref="E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I19"/>
    <mergeCell ref="J19:K19"/>
    <mergeCell ref="A20:B20"/>
    <mergeCell ref="C20:D20"/>
    <mergeCell ref="E20:H20"/>
    <mergeCell ref="J20:K20"/>
    <mergeCell ref="A21:B21"/>
    <mergeCell ref="C21:D21"/>
    <mergeCell ref="E21:F21"/>
    <mergeCell ref="G21:H21"/>
    <mergeCell ref="J21:K21"/>
    <mergeCell ref="A22:F22"/>
    <mergeCell ref="G22:I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2:K32"/>
    <mergeCell ref="A33:K33"/>
    <mergeCell ref="A34:K34"/>
  </mergeCells>
  <pageMargins left="0.147638" right="0.147638" top="0.206693" bottom="0.206693" header="0.0" footer="0.0"/>
  <pageSetup paperSize="9" orientation="portrait"/>
  <rowBreaks count="0" manualBreakCount="0">
    </rowBreaks>
</worksheet>
</file>