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<sst xmlns="http://schemas.openxmlformats.org/spreadsheetml/2006/main" count="47" uniqueCount="47">
  <si>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</si>
  <si>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NIF022</t>
  </si>
  <si>
    <t xml:space="preserve">m²</t>
  </si>
  <si>
    <t xml:space="preserve">Impermeabilización de cornisa o alero mediante láminas de poliolefinas.</t>
  </si>
  <si>
    <r>
      <rPr>
        <sz val="8.25"/>
        <color rgb="FF000000"/>
        <rFont val="Arial"/>
        <family val="2"/>
      </rPr>
      <t xml:space="preserve">Impermeabilización de cornisa o alero con lámina impermeabilizante flexible tipo EVAC, Dry40 P "REVESTECH", compuesta de una doble hoja de poliolefina termoplástica con acetato de vinil etileno, con ambas caras revestidas de fibras de polipropileno no tejidas, de 0,52 mm de espesor y 335 g/m², tipo monocapa, totalmente adherida al soporte con adhesivo cementoso mejorado, C2 E, preparada para recibir directamente sobre ella la capa de protección y resolución de encuentros con paramentos verticales mediante colocación de banda de terminación.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</si>
  <si>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</si>
  <si>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</si>
  <si>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</si>
  <si>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</si>
  <si>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</si>
  <si>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</si>
  <si>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</si>
  <si>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</si>
  <si>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</si>
  <si>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</si>
  <si>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mt15rev190c</t>
  </si>
  <si>
    <t xml:space="preserve">m²</t>
  </si>
  <si>
    <t xml:space="preserve">Lámina impermeabilizante flexible tipo EVAC, Dry40 P "REVESTECH", compuesta de una doble hoja de poliolefina termoplástica con acetato de vinil etileno, con ambas caras revestidas de fibras de polipropileno no tejidas, de 0,52 mm de espesor y 335 g/m², según UNE-EN 13956.</t>
  </si>
  <si>
    <t xml:space="preserve">mt15rev041c</t>
  </si>
  <si>
    <t xml:space="preserve">m</t>
  </si>
  <si>
    <t xml:space="preserve">Banda de refuerzo para lámina impermeabilizante flexible tipo EVAC, Banda Dry80 50 "REVESTECH", de 50 cm de ancho, compuesta de una doble hoja de poliolefina termoplástica con acetato de vinil etileno, con ambas caras revestidas de fibras de poliéster no tejidas, de 0,8 mm de espesor y 600 g/m².</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</si>
  <si>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</si>
  <si>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</si>
  <si>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</si>
  <si>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</si>
  <si>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</si>
  <si>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</si>
  <si>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</si>
  <si>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</si>
  <si>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</si>
  <si>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</si>
  <si>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</si>
  <si>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</si>
  <si>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3,30€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</si>
  <si>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</si>
  <si>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</si>
  <si>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</si>
  <si>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</si>
  <si>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</si>
  <si>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12004:2008/A1:2012</t>
  </si>
  <si>
    <t xml:space="preserve">Adhesivos para baldosas cerámicas. Requisitos, evaluación de la conformidad, clasificación y designación.</t>
  </si>
  <si>
    <t xml:space="preserve">UNE-EN 13956:2013</t>
  </si>
  <si>
    <t xml:space="preserve">1/2+/3/4</t>
  </si>
  <si>
    <t xml:space="preserve">Láminas  f lexibles  para  impermeabilización.  Láminas  plásticas  y  de  caucho  para  impermeabilización  de  cubier 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</si>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</sst>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6.63" customWidth="1"/>
    <col min="5" max="5" width="72.08" customWidth="1"/>
    <col min="6" max="6" width="3.57" customWidth="1"/>
    <col min="7" max="7" width="9.35" customWidth="1"/>
    <col min="8" max="8" width="4.76"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1.000000</v>
      </c>
      <c r="B9" s="8"/>
      <c r="C9" s="8"/>
      <c r="D9" s="8"/>
      <c r="E9" s="9" t="s">
        <v>11</v>
      </c>
      <c r="F9" s="9"/>
      <c r="G9" s="9"/>
      <c r="H9" s="9"/>
      <c r="I9" s="8"/>
      <c r="J9" s="8"/>
    </row>
    <row r="10" spans="1:10" ht="34.50" thickBot="1" customHeight="1">
      <c r="A10" s="1" t="s">
        <v>12</v>
      </c>
      <c r="B10" s="1"/>
      <c r="C10" s="10" t="s">
        <v>13</v>
      </c>
      <c r="D10" s="10"/>
      <c r="E10" s="1" t="s">
        <v>14</v>
      </c>
      <c r="F10" s="1"/>
      <c r="G10" s="11">
        <v>2.000000</v>
      </c>
      <c r="H10" s="11"/>
      <c r="I10" s="12">
        <v>0.700000</v>
      </c>
      <c r="J10" s="12">
        <f ca="1">ROUND(INDIRECT(ADDRESS(ROW()+(0), COLUMN()+(-3), 1))*INDIRECT(ADDRESS(ROW()+(0), COLUMN()+(-1), 1)), 2)</f>
        <v>1.400000</v>
      </c>
    </row>
    <row r="11" spans="1:10" ht="45.00" thickBot="1" customHeight="1">
      <c r="A11" s="1" t="s">
        <v>15</v>
      </c>
      <c r="B11" s="1"/>
      <c r="C11" s="10" t="s">
        <v>16</v>
      </c>
      <c r="D11" s="10"/>
      <c r="E11" s="1" t="s">
        <v>17</v>
      </c>
      <c r="F11" s="1"/>
      <c r="G11" s="11">
        <v>1.050000</v>
      </c>
      <c r="H11" s="11"/>
      <c r="I11" s="12">
        <v>8.900000</v>
      </c>
      <c r="J11" s="12">
        <f ca="1">ROUND(INDIRECT(ADDRESS(ROW()+(0), COLUMN()+(-3), 1))*INDIRECT(ADDRESS(ROW()+(0), COLUMN()+(-1), 1)), 2)</f>
        <v>9.350000</v>
      </c>
    </row>
    <row r="12" spans="1:10" ht="45.00" thickBot="1" customHeight="1">
      <c r="A12" s="1" t="s">
        <v>18</v>
      </c>
      <c r="B12" s="1"/>
      <c r="C12" s="10" t="s">
        <v>19</v>
      </c>
      <c r="D12" s="10"/>
      <c r="E12" s="1" t="s">
        <v>20</v>
      </c>
      <c r="F12" s="1"/>
      <c r="G12" s="13">
        <v>1.050000</v>
      </c>
      <c r="H12" s="13"/>
      <c r="I12" s="14">
        <v>7.950000</v>
      </c>
      <c r="J12" s="14">
        <f ca="1">ROUND(INDIRECT(ADDRESS(ROW()+(0), COLUMN()+(-3), 1))*INDIRECT(ADDRESS(ROW()+(0), COLUMN()+(-1), 1)), 2)</f>
        <v>8.350000</v>
      </c>
    </row>
    <row r="13" spans="1:10" ht="13.50" thickBot="1" customHeight="1">
      <c r="A13" s="15"/>
      <c r="B13" s="15"/>
      <c r="C13" s="15"/>
      <c r="D13" s="15"/>
      <c r="E13" s="15"/>
      <c r="F13" s="15"/>
      <c r="G13" s="9" t="s">
        <v>21</v>
      </c>
      <c r="H13" s="9"/>
      <c r="I13" s="9"/>
      <c r="J13" s="17">
        <f ca="1">ROUND(SUM(INDIRECT(ADDRESS(ROW()+(-1), COLUMN()+(0), 1)),INDIRECT(ADDRESS(ROW()+(-2), COLUMN()+(0), 1)),INDIRECT(ADDRESS(ROW()+(-3), COLUMN()+(0), 1))), 2)</f>
        <v>19.100000</v>
      </c>
    </row>
    <row r="14" spans="1:10" ht="13.50" thickBot="1" customHeight="1">
      <c r="A14" s="15">
        <v>2.000000</v>
      </c>
      <c r="B14" s="15"/>
      <c r="C14" s="15"/>
      <c r="D14" s="15"/>
      <c r="E14" s="18" t="s">
        <v>22</v>
      </c>
      <c r="F14" s="18"/>
      <c r="G14" s="18"/>
      <c r="H14" s="18"/>
      <c r="I14" s="15"/>
      <c r="J14" s="15"/>
    </row>
    <row r="15" spans="1:10" ht="13.50" thickBot="1" customHeight="1">
      <c r="A15" s="1" t="s">
        <v>23</v>
      </c>
      <c r="B15" s="1"/>
      <c r="C15" s="10" t="s">
        <v>24</v>
      </c>
      <c r="D15" s="10"/>
      <c r="E15" s="1" t="s">
        <v>25</v>
      </c>
      <c r="F15" s="1"/>
      <c r="G15" s="11">
        <v>0.112000</v>
      </c>
      <c r="H15" s="11"/>
      <c r="I15" s="12">
        <v>18.560000</v>
      </c>
      <c r="J15" s="12">
        <f ca="1">ROUND(INDIRECT(ADDRESS(ROW()+(0), COLUMN()+(-3), 1))*INDIRECT(ADDRESS(ROW()+(0), COLUMN()+(-1), 1)), 2)</f>
        <v>2.080000</v>
      </c>
    </row>
    <row r="16" spans="1:10" ht="13.50" thickBot="1" customHeight="1">
      <c r="A16" s="1" t="s">
        <v>26</v>
      </c>
      <c r="B16" s="1"/>
      <c r="C16" s="10" t="s">
        <v>27</v>
      </c>
      <c r="D16" s="10"/>
      <c r="E16" s="1" t="s">
        <v>28</v>
      </c>
      <c r="F16" s="1"/>
      <c r="G16" s="13">
        <v>0.112000</v>
      </c>
      <c r="H16" s="13"/>
      <c r="I16" s="14">
        <v>17.530000</v>
      </c>
      <c r="J16" s="14">
        <f ca="1">ROUND(INDIRECT(ADDRESS(ROW()+(0), COLUMN()+(-3), 1))*INDIRECT(ADDRESS(ROW()+(0), COLUMN()+(-1), 1)), 2)</f>
        <v>1.960000</v>
      </c>
    </row>
    <row r="17" spans="1:10" ht="13.50" thickBot="1" customHeight="1">
      <c r="A17" s="15"/>
      <c r="B17" s="15"/>
      <c r="C17" s="15"/>
      <c r="D17" s="15"/>
      <c r="E17" s="15"/>
      <c r="F17" s="15"/>
      <c r="G17" s="9" t="s">
        <v>29</v>
      </c>
      <c r="H17" s="9"/>
      <c r="I17" s="9"/>
      <c r="J17" s="17">
        <f ca="1">ROUND(SUM(INDIRECT(ADDRESS(ROW()+(-1), COLUMN()+(0), 1)),INDIRECT(ADDRESS(ROW()+(-2), COLUMN()+(0), 1))), 2)</f>
        <v>4.040000</v>
      </c>
    </row>
    <row r="18" spans="1:10" ht="13.50" thickBot="1" customHeight="1">
      <c r="A18" s="15">
        <v>3.000000</v>
      </c>
      <c r="B18" s="15"/>
      <c r="C18" s="15"/>
      <c r="D18" s="15"/>
      <c r="E18" s="18" t="s">
        <v>30</v>
      </c>
      <c r="F18" s="18"/>
      <c r="G18" s="18"/>
      <c r="H18" s="18"/>
      <c r="I18" s="15"/>
      <c r="J18" s="15"/>
    </row>
    <row r="19" spans="1:10" ht="13.50" thickBot="1" customHeight="1">
      <c r="A19" s="19"/>
      <c r="B19" s="19"/>
      <c r="C19" s="20" t="s">
        <v>31</v>
      </c>
      <c r="D19" s="20"/>
      <c r="E19" s="19" t="s">
        <v>32</v>
      </c>
      <c r="F19" s="19"/>
      <c r="G19" s="13">
        <v>2.000000</v>
      </c>
      <c r="H19" s="13"/>
      <c r="I19" s="14">
        <f ca="1">ROUND(SUM(INDIRECT(ADDRESS(ROW()+(-2), COLUMN()+(1), 1)),INDIRECT(ADDRESS(ROW()+(-6), COLUMN()+(1), 1))), 2)</f>
        <v>23.140000</v>
      </c>
      <c r="J19" s="14">
        <f ca="1">ROUND(INDIRECT(ADDRESS(ROW()+(0), COLUMN()+(-3), 1))*INDIRECT(ADDRESS(ROW()+(0), COLUMN()+(-1), 1))/100, 2)</f>
        <v>0.460000</v>
      </c>
    </row>
    <row r="20" spans="1:10" ht="13.50" thickBot="1" customHeight="1">
      <c r="A20" s="21" t="s">
        <v>33</v>
      </c>
      <c r="B20" s="21"/>
      <c r="C20" s="22"/>
      <c r="D20" s="22"/>
      <c r="E20" s="23"/>
      <c r="F20" s="23"/>
      <c r="G20" s="24" t="s">
        <v>34</v>
      </c>
      <c r="H20" s="24"/>
      <c r="I20" s="25"/>
      <c r="J20" s="26">
        <f ca="1">ROUND(SUM(INDIRECT(ADDRESS(ROW()+(-1), COLUMN()+(0), 1)),INDIRECT(ADDRESS(ROW()+(-3), COLUMN()+(0), 1)),INDIRECT(ADDRESS(ROW()+(-7), COLUMN()+(0), 1))), 2)</f>
        <v>23.600000</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142013.000000</v>
      </c>
      <c r="G24" s="29"/>
      <c r="H24" s="29">
        <v>172013.000000</v>
      </c>
      <c r="I24" s="29"/>
      <c r="J24" s="29">
        <v>3.000000</v>
      </c>
    </row>
    <row r="25" spans="1:10" ht="13.50" thickBot="1" customHeight="1">
      <c r="A25" s="30" t="s">
        <v>40</v>
      </c>
      <c r="B25" s="30"/>
      <c r="C25" s="30"/>
      <c r="D25" s="30"/>
      <c r="E25" s="30"/>
      <c r="F25" s="31"/>
      <c r="G25" s="31"/>
      <c r="H25" s="31"/>
      <c r="I25" s="31"/>
      <c r="J25" s="31"/>
    </row>
    <row r="26" spans="1:10" ht="13.50" thickBot="1" customHeight="1">
      <c r="A26" s="28" t="s">
        <v>41</v>
      </c>
      <c r="B26" s="28"/>
      <c r="C26" s="28"/>
      <c r="D26" s="28"/>
      <c r="E26" s="28"/>
      <c r="F26" s="29">
        <v>1102013.000000</v>
      </c>
      <c r="G26" s="29"/>
      <c r="H26" s="29">
        <v>1102013.000000</v>
      </c>
      <c r="I26" s="29"/>
      <c r="J26" s="29" t="s">
        <v>42</v>
      </c>
    </row>
    <row r="27" spans="1:10" ht="24.00" thickBot="1" customHeight="1">
      <c r="A27" s="30" t="s">
        <v>43</v>
      </c>
      <c r="B27" s="30"/>
      <c r="C27" s="30"/>
      <c r="D27" s="30"/>
      <c r="E27" s="30"/>
      <c r="F27" s="31"/>
      <c r="G27" s="31"/>
      <c r="H27" s="31"/>
      <c r="I27" s="31"/>
      <c r="J27" s="31"/>
    </row>
    <row r="30" spans="1:1" ht="33.75" thickBot="1" customHeight="1">
      <c r="A30" s="1" t="s">
        <v>44</v>
      </c>
      <c r="B30" s="1"/>
      <c r="C30" s="1"/>
      <c r="D30" s="1"/>
      <c r="E30" s="1"/>
      <c r="F30" s="1"/>
      <c r="G30" s="1"/>
      <c r="H30" s="1"/>
      <c r="I30" s="1"/>
      <c r="J30" s="1"/>
    </row>
    <row r="31" spans="1:1" ht="33.75" thickBot="1" customHeight="1">
      <c r="A31" s="1" t="s">
        <v>45</v>
      </c>
      <c r="B31" s="1"/>
      <c r="C31" s="1"/>
      <c r="D31" s="1"/>
      <c r="E31" s="1"/>
      <c r="F31" s="1"/>
      <c r="G31" s="1"/>
      <c r="H31" s="1"/>
      <c r="I31" s="1"/>
      <c r="J31" s="1"/>
    </row>
    <row r="32" spans="1:1" ht="33.75" thickBot="1" customHeight="1">
      <c r="A32" s="1" t="s">
        <v>46</v>
      </c>
      <c r="B32" s="1"/>
      <c r="C32" s="1"/>
      <c r="D32" s="1"/>
      <c r="E32" s="1"/>
      <c r="F32" s="1"/>
      <c r="G32" s="1"/>
      <c r="H32" s="1"/>
      <c r="I32" s="1"/>
      <c r="J32" s="1"/>
    </row>
  </sheetData>
  <mergeCells count="67">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6:E26"/>
    <mergeCell ref="F26:G27"/>
    <mergeCell ref="H26:I27"/>
    <mergeCell ref="J26:J27"/>
    <mergeCell ref="A27:E27"/>
    <mergeCell ref="A30:J30"/>
    <mergeCell ref="A31:J31"/>
    <mergeCell ref="A32:J32"/>
  </mergeCells>
  <pageMargins left="0.147638" right="0.147638" top="0.206693" bottom="0.206693" header="0.0" footer="0.0"/>
  <pageSetup paperSize="9" orientation="portrait"/>
  <rowBreaks count="0" manualBreakCount="0">
    </rowBreaks>
</worksheet>
</file>