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<sst xmlns="http://schemas.openxmlformats.org/spreadsheetml/2006/main" count="56" uniqueCount="56">
  <si>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</si>
  <si>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QAF037</t>
  </si>
  <si>
    <t xml:space="preserve">Ud</t>
  </si>
  <si>
    <t xml:space="preserve">Encuentro de cubierta plana transitable, no ventilada con canaleta de drenaje con lámina de poliolefinas con unión termosellada. Impermeabilización con láminas de poliolefinas.</t>
  </si>
  <si>
    <r>
      <rPr>
        <sz val="8.25"/>
        <color rgb="FF000000"/>
        <rFont val="Arial"/>
        <family val="2"/>
      </rPr>
      <t xml:space="preserve">Encuentro de cubierta plana transitable, no ventilada, con solado fijo, tipo convencional con canaleta de drenaje con lámina de poliolefinas con unión termosellada, de salida horizontal, sistema DryWalk "REVESTECH", de 110 mm de altura y 9000 mm de longitud, fijada a la superficie soporte con adhesivo cementoso mejorado, C2 TE S1, según UNE-EN 12004,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</si>
  <si>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</si>
  <si>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</si>
  <si>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</si>
  <si>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</si>
  <si>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</si>
  <si>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</si>
  <si>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</si>
  <si>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</si>
  <si>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</si>
  <si>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</si>
  <si>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mt15rev350d</t>
  </si>
  <si>
    <t xml:space="preserve">Ud</t>
  </si>
  <si>
    <t xml:space="preserve">Canaleta de drenaje de ABS con pendiente en su interior, DryWalk 110 A-Alto "REVESTECH", de 110 mm de altura y 1500 mm de longitud, con soporte para revestimiento de acero inoxidable, lámina impermeabilizante flexible tipo EVAC Dry50, de 200 mm de anchura, con unión termosellada a los aleros de la canaleta de drenaje y kit de fijación.</t>
  </si>
  <si>
    <t xml:space="preserve">mt15rev350e</t>
  </si>
  <si>
    <t xml:space="preserve">Ud</t>
  </si>
  <si>
    <t xml:space="preserve">Canaleta de drenaje de ABS con pendiente en su interior, DryWalk 110 B-Medio "REVESTECH", de 110 mm de altura y 1500 mm de longitud, con soporte para revestimiento de acero inoxidable, lámina impermeabilizante flexible tipo EVAC Dry50, de 200 mm de anchura, con unión termosellada a los aleros de la canaleta de drenaje y kit de fijación.</t>
  </si>
  <si>
    <t xml:space="preserve">mt15rev350f</t>
  </si>
  <si>
    <t xml:space="preserve">Ud</t>
  </si>
  <si>
    <t xml:space="preserve">Canaleta de drenaje de ABS con pendiente en su interior, DryWalk 110 C-Bajo "REVESTECH", de 110 mm de altura y 1500 mm de longitud, con soporte para revestimiento de acero inoxidable, lámina impermeabilizante flexible tipo EVAC Dry50, de 200 mm de anchura, con unión termosellada a los aleros de la canaleta de drenaje y kit de fijación.</t>
  </si>
  <si>
    <t xml:space="preserve">mt15rev353f</t>
  </si>
  <si>
    <t xml:space="preserve">Ud</t>
  </si>
  <si>
    <t xml:space="preserve">Pieza terminal de ABS para canaleta de drenaje, DryWalk 110 Terminal C-Bajo "REVESTECH", de 110 mm de altura, con lámina impermeabilizante flexible tipo EVAC Dry50, de 200 mm de anchura, con unión termosellada a el alero de la pieza terminal y kit de fijación.</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</si>
  <si>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</si>
  <si>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</si>
  <si>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</si>
  <si>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</si>
  <si>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</si>
  <si>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</si>
  <si>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</si>
  <si>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</si>
  <si>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</si>
  <si>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</si>
  <si>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</si>
  <si>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</si>
  <si>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</si>
  <si>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</si>
  <si>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</si>
  <si>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973,01€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</si>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</sst>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40" customWidth="1"/>
    <col min="6" max="6" width="2.38" customWidth="1"/>
    <col min="7" max="7" width="10.54" customWidth="1"/>
    <col min="8" max="8" width="3.06"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45.00" thickBot="1" customHeight="1">
      <c r="A10" s="1" t="s">
        <v>12</v>
      </c>
      <c r="B10" s="1"/>
      <c r="C10" s="10" t="s">
        <v>13</v>
      </c>
      <c r="D10" s="10"/>
      <c r="E10" s="1" t="s">
        <v>14</v>
      </c>
      <c r="F10" s="1"/>
      <c r="G10" s="11">
        <v>1.35</v>
      </c>
      <c r="H10" s="11"/>
      <c r="I10" s="12">
        <v>0.95</v>
      </c>
      <c r="J10" s="12">
        <f ca="1">ROUND(INDIRECT(ADDRESS(ROW()+(0), COLUMN()+(-3), 1))*INDIRECT(ADDRESS(ROW()+(0), COLUMN()+(-1), 1)), 2)</f>
        <v>1.28</v>
      </c>
      <c r="K10" s="12"/>
    </row>
    <row r="11" spans="1:11" ht="55.50" thickBot="1" customHeight="1">
      <c r="A11" s="1" t="s">
        <v>15</v>
      </c>
      <c r="B11" s="1"/>
      <c r="C11" s="10" t="s">
        <v>16</v>
      </c>
      <c r="D11" s="10"/>
      <c r="E11" s="1" t="s">
        <v>17</v>
      </c>
      <c r="F11" s="1"/>
      <c r="G11" s="11">
        <v>2</v>
      </c>
      <c r="H11" s="11"/>
      <c r="I11" s="12">
        <v>368</v>
      </c>
      <c r="J11" s="12">
        <f ca="1">ROUND(INDIRECT(ADDRESS(ROW()+(0), COLUMN()+(-3), 1))*INDIRECT(ADDRESS(ROW()+(0), COLUMN()+(-1), 1)), 2)</f>
        <v>736</v>
      </c>
      <c r="K11" s="12"/>
    </row>
    <row r="12" spans="1:11" ht="55.50" thickBot="1" customHeight="1">
      <c r="A12" s="1" t="s">
        <v>18</v>
      </c>
      <c r="B12" s="1"/>
      <c r="C12" s="10" t="s">
        <v>19</v>
      </c>
      <c r="D12" s="10"/>
      <c r="E12" s="1" t="s">
        <v>20</v>
      </c>
      <c r="F12" s="1"/>
      <c r="G12" s="11">
        <v>2</v>
      </c>
      <c r="H12" s="11"/>
      <c r="I12" s="12">
        <v>368</v>
      </c>
      <c r="J12" s="12">
        <f ca="1">ROUND(INDIRECT(ADDRESS(ROW()+(0), COLUMN()+(-3), 1))*INDIRECT(ADDRESS(ROW()+(0), COLUMN()+(-1), 1)), 2)</f>
        <v>736</v>
      </c>
      <c r="K12" s="12"/>
    </row>
    <row r="13" spans="1:11" ht="55.50" thickBot="1" customHeight="1">
      <c r="A13" s="1" t="s">
        <v>21</v>
      </c>
      <c r="B13" s="1"/>
      <c r="C13" s="10" t="s">
        <v>22</v>
      </c>
      <c r="D13" s="10"/>
      <c r="E13" s="1" t="s">
        <v>23</v>
      </c>
      <c r="F13" s="1"/>
      <c r="G13" s="11">
        <v>2</v>
      </c>
      <c r="H13" s="11"/>
      <c r="I13" s="12">
        <v>368</v>
      </c>
      <c r="J13" s="12">
        <f ca="1">ROUND(INDIRECT(ADDRESS(ROW()+(0), COLUMN()+(-3), 1))*INDIRECT(ADDRESS(ROW()+(0), COLUMN()+(-1), 1)), 2)</f>
        <v>736</v>
      </c>
      <c r="K13" s="12"/>
    </row>
    <row r="14" spans="1:11" ht="45.00" thickBot="1" customHeight="1">
      <c r="A14" s="1" t="s">
        <v>24</v>
      </c>
      <c r="B14" s="1"/>
      <c r="C14" s="10" t="s">
        <v>25</v>
      </c>
      <c r="D14" s="10"/>
      <c r="E14" s="1" t="s">
        <v>26</v>
      </c>
      <c r="F14" s="1"/>
      <c r="G14" s="13">
        <v>2</v>
      </c>
      <c r="H14" s="13"/>
      <c r="I14" s="14">
        <v>44.5</v>
      </c>
      <c r="J14" s="14">
        <f ca="1">ROUND(INDIRECT(ADDRESS(ROW()+(0), COLUMN()+(-3), 1))*INDIRECT(ADDRESS(ROW()+(0), COLUMN()+(-1), 1)), 2)</f>
        <v>89</v>
      </c>
      <c r="K14" s="14"/>
    </row>
    <row r="15" spans="1:11"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2298.28</v>
      </c>
      <c r="K15" s="17"/>
    </row>
    <row r="16" spans="1:11" ht="13.50" thickBot="1" customHeight="1">
      <c r="A16" s="15">
        <v>2</v>
      </c>
      <c r="B16" s="15"/>
      <c r="C16" s="15"/>
      <c r="D16" s="15"/>
      <c r="E16" s="18" t="s">
        <v>28</v>
      </c>
      <c r="F16" s="18"/>
      <c r="G16" s="18"/>
      <c r="H16" s="18"/>
      <c r="I16" s="15"/>
      <c r="J16" s="15"/>
      <c r="K16" s="15"/>
    </row>
    <row r="17" spans="1:11" ht="13.50" thickBot="1" customHeight="1">
      <c r="A17" s="1" t="s">
        <v>29</v>
      </c>
      <c r="B17" s="1"/>
      <c r="C17" s="10" t="s">
        <v>30</v>
      </c>
      <c r="D17" s="10"/>
      <c r="E17" s="1" t="s">
        <v>31</v>
      </c>
      <c r="F17" s="1"/>
      <c r="G17" s="11">
        <v>0.28</v>
      </c>
      <c r="H17" s="11"/>
      <c r="I17" s="12">
        <v>19.03</v>
      </c>
      <c r="J17" s="12">
        <f ca="1">ROUND(INDIRECT(ADDRESS(ROW()+(0), COLUMN()+(-3), 1))*INDIRECT(ADDRESS(ROW()+(0), COLUMN()+(-1), 1)), 2)</f>
        <v>5.33</v>
      </c>
      <c r="K17" s="12"/>
    </row>
    <row r="18" spans="1:11" ht="13.50" thickBot="1" customHeight="1">
      <c r="A18" s="1" t="s">
        <v>32</v>
      </c>
      <c r="B18" s="1"/>
      <c r="C18" s="10" t="s">
        <v>33</v>
      </c>
      <c r="D18" s="10"/>
      <c r="E18" s="1" t="s">
        <v>34</v>
      </c>
      <c r="F18" s="1"/>
      <c r="G18" s="11">
        <v>0.28</v>
      </c>
      <c r="H18" s="11"/>
      <c r="I18" s="12">
        <v>18.05</v>
      </c>
      <c r="J18" s="12">
        <f ca="1">ROUND(INDIRECT(ADDRESS(ROW()+(0), COLUMN()+(-3), 1))*INDIRECT(ADDRESS(ROW()+(0), COLUMN()+(-1), 1)), 2)</f>
        <v>5.05</v>
      </c>
      <c r="K18" s="12"/>
    </row>
    <row r="19" spans="1:11" ht="13.50" thickBot="1" customHeight="1">
      <c r="A19" s="1" t="s">
        <v>35</v>
      </c>
      <c r="B19" s="1"/>
      <c r="C19" s="10" t="s">
        <v>36</v>
      </c>
      <c r="D19" s="10"/>
      <c r="E19" s="1" t="s">
        <v>37</v>
      </c>
      <c r="F19" s="1"/>
      <c r="G19" s="13">
        <v>0.92</v>
      </c>
      <c r="H19" s="13"/>
      <c r="I19" s="14">
        <v>19.56</v>
      </c>
      <c r="J19" s="14">
        <f ca="1">ROUND(INDIRECT(ADDRESS(ROW()+(0), COLUMN()+(-3), 1))*INDIRECT(ADDRESS(ROW()+(0), COLUMN()+(-1), 1)), 2)</f>
        <v>18</v>
      </c>
      <c r="K19" s="14"/>
    </row>
    <row r="20" spans="1:11" ht="13.50" thickBot="1" customHeight="1">
      <c r="A20" s="15"/>
      <c r="B20" s="15"/>
      <c r="C20" s="15"/>
      <c r="D20" s="15"/>
      <c r="E20" s="15"/>
      <c r="F20" s="15"/>
      <c r="G20" s="9" t="s">
        <v>38</v>
      </c>
      <c r="H20" s="9"/>
      <c r="I20" s="9"/>
      <c r="J20" s="17">
        <f ca="1">ROUND(SUM(INDIRECT(ADDRESS(ROW()+(-1), COLUMN()+(0), 1)),INDIRECT(ADDRESS(ROW()+(-2), COLUMN()+(0), 1)),INDIRECT(ADDRESS(ROW()+(-3), COLUMN()+(0), 1))), 2)</f>
        <v>28.38</v>
      </c>
      <c r="K20" s="17"/>
    </row>
    <row r="21" spans="1:11" ht="13.50" thickBot="1" customHeight="1">
      <c r="A21" s="15">
        <v>3</v>
      </c>
      <c r="B21" s="15"/>
      <c r="C21" s="15"/>
      <c r="D21" s="15"/>
      <c r="E21" s="18" t="s">
        <v>39</v>
      </c>
      <c r="F21" s="18"/>
      <c r="G21" s="18"/>
      <c r="H21" s="18"/>
      <c r="I21" s="15"/>
      <c r="J21" s="15"/>
      <c r="K21" s="15"/>
    </row>
    <row r="22" spans="1:11" ht="13.50" thickBot="1" customHeight="1">
      <c r="A22" s="19"/>
      <c r="B22" s="19"/>
      <c r="C22" s="20" t="s">
        <v>40</v>
      </c>
      <c r="D22" s="20"/>
      <c r="E22" s="19" t="s">
        <v>41</v>
      </c>
      <c r="F22" s="19"/>
      <c r="G22" s="13">
        <v>2</v>
      </c>
      <c r="H22" s="13"/>
      <c r="I22" s="14">
        <f ca="1">ROUND(SUM(INDIRECT(ADDRESS(ROW()+(-2), COLUMN()+(1), 1)),INDIRECT(ADDRESS(ROW()+(-7), COLUMN()+(1), 1))), 2)</f>
        <v>2326.66</v>
      </c>
      <c r="J22" s="14">
        <f ca="1">ROUND(INDIRECT(ADDRESS(ROW()+(0), COLUMN()+(-3), 1))*INDIRECT(ADDRESS(ROW()+(0), COLUMN()+(-1), 1))/100, 2)</f>
        <v>46.53</v>
      </c>
      <c r="K22" s="14"/>
    </row>
    <row r="23" spans="1:11" ht="13.50" thickBot="1" customHeight="1">
      <c r="A23" s="21" t="s">
        <v>42</v>
      </c>
      <c r="B23" s="21"/>
      <c r="C23" s="22"/>
      <c r="D23" s="22"/>
      <c r="E23" s="23"/>
      <c r="F23" s="23"/>
      <c r="G23" s="24" t="s">
        <v>43</v>
      </c>
      <c r="H23" s="24"/>
      <c r="I23" s="25"/>
      <c r="J23" s="26">
        <f ca="1">ROUND(SUM(INDIRECT(ADDRESS(ROW()+(-1), COLUMN()+(0), 1)),INDIRECT(ADDRESS(ROW()+(-3), COLUMN()+(0), 1)),INDIRECT(ADDRESS(ROW()+(-8), COLUMN()+(0), 1))), 2)</f>
        <v>2373.19</v>
      </c>
      <c r="K23" s="26"/>
    </row>
    <row r="26" spans="1:11" ht="13.50" thickBot="1" customHeight="1">
      <c r="A26" s="27" t="s">
        <v>44</v>
      </c>
      <c r="B26" s="27"/>
      <c r="C26" s="27"/>
      <c r="D26" s="27"/>
      <c r="E26" s="27"/>
      <c r="F26" s="27" t="s">
        <v>45</v>
      </c>
      <c r="G26" s="27"/>
      <c r="H26" s="27" t="s">
        <v>46</v>
      </c>
      <c r="I26" s="27"/>
      <c r="J26" s="27"/>
      <c r="K26" s="27" t="s">
        <v>47</v>
      </c>
    </row>
    <row r="27" spans="1:11" ht="13.50" thickBot="1" customHeight="1">
      <c r="A27" s="28" t="s">
        <v>48</v>
      </c>
      <c r="B27" s="28"/>
      <c r="C27" s="28"/>
      <c r="D27" s="28"/>
      <c r="E27" s="28"/>
      <c r="F27" s="29">
        <v>142013</v>
      </c>
      <c r="G27" s="29"/>
      <c r="H27" s="29">
        <v>172013</v>
      </c>
      <c r="I27" s="29"/>
      <c r="J27" s="29"/>
      <c r="K27" s="29">
        <v>3</v>
      </c>
    </row>
    <row r="28" spans="1:11" ht="13.50" thickBot="1" customHeight="1">
      <c r="A28" s="30" t="s">
        <v>49</v>
      </c>
      <c r="B28" s="30"/>
      <c r="C28" s="30"/>
      <c r="D28" s="30"/>
      <c r="E28" s="30"/>
      <c r="F28" s="31"/>
      <c r="G28" s="31"/>
      <c r="H28" s="31"/>
      <c r="I28" s="31"/>
      <c r="J28" s="31"/>
      <c r="K28" s="31"/>
    </row>
    <row r="29" spans="1:11" ht="13.50" thickBot="1" customHeight="1">
      <c r="A29" s="28" t="s">
        <v>50</v>
      </c>
      <c r="B29" s="28"/>
      <c r="C29" s="28"/>
      <c r="D29" s="28"/>
      <c r="E29" s="28"/>
      <c r="F29" s="29">
        <v>1.10201e+006</v>
      </c>
      <c r="G29" s="29"/>
      <c r="H29" s="29">
        <v>1.10201e+006</v>
      </c>
      <c r="I29" s="29"/>
      <c r="J29" s="29"/>
      <c r="K29" s="29" t="s">
        <v>51</v>
      </c>
    </row>
    <row r="30" spans="1:11" ht="24.00" thickBot="1" customHeight="1">
      <c r="A30" s="30" t="s">
        <v>52</v>
      </c>
      <c r="B30" s="30"/>
      <c r="C30" s="30"/>
      <c r="D30" s="30"/>
      <c r="E30" s="30"/>
      <c r="F30" s="31"/>
      <c r="G30" s="31"/>
      <c r="H30" s="31"/>
      <c r="I30" s="31"/>
      <c r="J30" s="31"/>
      <c r="K30" s="31"/>
    </row>
    <row r="33" spans="1:1" ht="33.75" thickBot="1" customHeight="1">
      <c r="A33" s="1" t="s">
        <v>53</v>
      </c>
      <c r="B33" s="1"/>
      <c r="C33" s="1"/>
      <c r="D33" s="1"/>
      <c r="E33" s="1"/>
      <c r="F33" s="1"/>
      <c r="G33" s="1"/>
      <c r="H33" s="1"/>
      <c r="I33" s="1"/>
      <c r="J33" s="1"/>
      <c r="K33" s="1"/>
    </row>
    <row r="34" spans="1:1" ht="33.75" thickBot="1" customHeight="1">
      <c r="A34" s="1" t="s">
        <v>54</v>
      </c>
      <c r="B34" s="1"/>
      <c r="C34" s="1"/>
      <c r="D34" s="1"/>
      <c r="E34" s="1"/>
      <c r="F34" s="1"/>
      <c r="G34" s="1"/>
      <c r="H34" s="1"/>
      <c r="I34" s="1"/>
      <c r="J34" s="1"/>
      <c r="K34" s="1"/>
    </row>
    <row r="35" spans="1:1" ht="33.75" thickBot="1" customHeight="1">
      <c r="A35" s="1" t="s">
        <v>55</v>
      </c>
      <c r="B35" s="1"/>
      <c r="C35" s="1"/>
      <c r="D35" s="1"/>
      <c r="E35" s="1"/>
      <c r="F35" s="1"/>
      <c r="G35" s="1"/>
      <c r="H35" s="1"/>
      <c r="I35" s="1"/>
      <c r="J35" s="1"/>
      <c r="K35" s="1"/>
    </row>
  </sheetData>
  <mergeCells count="9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I15"/>
    <mergeCell ref="J15:K15"/>
    <mergeCell ref="A16:B16"/>
    <mergeCell ref="C16:D16"/>
    <mergeCell ref="E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I20"/>
    <mergeCell ref="J20:K20"/>
    <mergeCell ref="A21:B21"/>
    <mergeCell ref="C21:D21"/>
    <mergeCell ref="E21:H21"/>
    <mergeCell ref="J21:K21"/>
    <mergeCell ref="A22:B22"/>
    <mergeCell ref="C22:D22"/>
    <mergeCell ref="E22:F22"/>
    <mergeCell ref="G22:H22"/>
    <mergeCell ref="J22:K22"/>
    <mergeCell ref="A23:F23"/>
    <mergeCell ref="G23:I23"/>
    <mergeCell ref="J23:K23"/>
    <mergeCell ref="A26:E26"/>
    <mergeCell ref="F26:G26"/>
    <mergeCell ref="H26:J26"/>
    <mergeCell ref="A27:E27"/>
    <mergeCell ref="F27:G28"/>
    <mergeCell ref="H27:J28"/>
    <mergeCell ref="K27:K28"/>
    <mergeCell ref="A28:E28"/>
    <mergeCell ref="A29:E29"/>
    <mergeCell ref="F29:G30"/>
    <mergeCell ref="H29:J30"/>
    <mergeCell ref="K29:K30"/>
    <mergeCell ref="A30:E30"/>
    <mergeCell ref="A33:K33"/>
    <mergeCell ref="A34:K34"/>
    <mergeCell ref="A35:K35"/>
  </mergeCells>
  <pageMargins left="0.147638" right="0.147638" top="0.206693" bottom="0.206693" header="0.0" footer="0.0"/>
  <pageSetup paperSize="9" orientation="portrait"/>
  <rowBreaks count="0" manualBreakCount="0">
    </rowBreaks>
</worksheet>
</file>