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<sst xmlns="http://schemas.openxmlformats.org/spreadsheetml/2006/main" count="123" uniqueCount="123">
  <si>
    <t xml:space="preserve"/>
  </si>
  <si>
    <t xml:space="preserve">QAD030</t>
  </si>
  <si>
    <t xml:space="preserve">m²</t>
  </si>
  <si>
    <t xml:space="preserve">Cubierta plana transitable, no ventilada, con solado fijo, tipo convencional, para uso deportivo. Impermeabilización con láminas de poliolefinas, tipo monocapa.</t>
  </si>
  <si>
    <r>
      <rPr>
        <sz val="8.25"/>
        <color rgb="FF000000"/>
        <rFont val="Arial"/>
        <family val="2"/>
      </rPr>
      <t xml:space="preserve">Cubierta plana transitable, no ventilada, con solado fijo, tipo convencional, pendiente del 1% al 5%, para uso deportivo.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industrial, M-5 de 4 cm de espesor, acabado fratasado; BARRERA DE VAPOR: film de polietileno; AISLAMIENTO TÉRMICO: panel rígido de poliestireno extruido, de superficie lisa y mecanizado lateral a media madera, de 50 mm de espesor, resistencia a compresión &gt;= 300 kPa; CAPA SEPARADORA BAJO CAPA DE REFUERZO: geotextil no tejido compuesto por fibras de poliéster unidas por agujeteado, (150 g/m²); CAPA DE REFUERZO: mortero de cemento CEM II/B-P 32,5 N tipo M-10 de 4 cm de espesor; IMPERMEABILIZACIÓN: tipo monocapa, adherida, formada por una lámina impermeabilizante flexible tipo EVAC, Dry80 30 "REVESTECH", compuesta de una doble hoja de poliolefina termoplástica con acetato de vinil etileno, con ambas caras revestidas de fibras de poliéster no tejidas, de 0,8 mm de espesor y 625 g/m², fijada al soporte en toda su superficie mediante adhesivo cementoso mejorado, deformable y tixotrópico C2 TE S1, juntas con banda de refuerzo Dry50 Banda 13x5 "REVESTECH" fijada con adhesivo Seal Plus "REVESTECH", y solapes fijados con adhesivo Seal Plus "REVESTECH"; CAPA DE PROTECCIÓN: revestimiento continuo sintético, formado por la aplicación sucesiva de una capa de mortero epoxi bicomponente, abrasión Taber en seco &lt; 0,2 g y rendimiento aproximado de 0,80 kg/m²; dos capas de mortero bicomponente a base de resinas acrílico-epoxi, abrasión Taber en seco &lt; 0,2 g y rendimiento aproximado de 0,4 kg/m² por capa; y una capa de sellado con pintura bicomponente a base de resinas acrílico-epoxi, abrasión Taber en seco &lt; 0,2 g, viscosidad &gt; 40 poises y rendimiento aproximado de 0,2 kg/m²; extendidas a mano mediante rastras de banda de goma en capas uniformes con un espesor total aproximado de 1,0 mm, colocado sobre base de hormigón HA-25/B/20/XC2 de 10 cm de espesor, armado con malla electrosoldada ME 15x15 Ø 5-5 B 500 T 6x2,20 UNE-EN 10080.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</si>
  <si>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</si>
  <si>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</si>
  <si>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</si>
  <si>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</si>
  <si>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</si>
  <si>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</si>
  <si>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</si>
  <si>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mt04lvc010c</t>
  </si>
  <si>
    <t xml:space="preserve">Ud</t>
  </si>
  <si>
    <t xml:space="preserve">Ladrillo cerámico hueco doble, para revestir, 24x11,5x9 cm, para uso en fábrica protegida (pieza P), densidad 780 kg/m³, según UNE-EN 771-1.</t>
  </si>
  <si>
    <t xml:space="preserve">mt01arl030a</t>
  </si>
  <si>
    <t xml:space="preserve">m³</t>
  </si>
  <si>
    <t xml:space="preserve">Arcilla expandida, suministrada en sacos, según UNE-EN 13055-1.</t>
  </si>
  <si>
    <t xml:space="preserve">mt09lec020b</t>
  </si>
  <si>
    <t xml:space="preserve">m³</t>
  </si>
  <si>
    <t xml:space="preserve">Lechada de cemento CEM II/B-P 32,5 N 1/3.</t>
  </si>
  <si>
    <t xml:space="preserve">mt16pea020b</t>
  </si>
  <si>
    <t xml:space="preserve">m²</t>
  </si>
  <si>
    <t xml:space="preserve">Panel rígido de poliestireno expandido, según UNE-EN 13163, mecanizado lateral recto, de 20 mm de espesor, resistencia térmica 0,55 m²K/W, conductividad térmica 0,036 W/(mK), para junta de dilatación.</t>
  </si>
  <si>
    <t xml:space="preserve">mt08aaa010a</t>
  </si>
  <si>
    <t xml:space="preserve">m³</t>
  </si>
  <si>
    <t xml:space="preserve">Agua.</t>
  </si>
  <si>
    <t xml:space="preserve">mt09mif010ca</t>
  </si>
  <si>
    <t xml:space="preserve">t</t>
  </si>
  <si>
    <t xml:space="preserve">Mortero industrial para albañilería, de cemento, color gris, categoría M-5 (resistencia a compresión 5 N/mm²), suministrado en sacos, según UNE-EN 998-2.</t>
  </si>
  <si>
    <t xml:space="preserve">mt15var010a</t>
  </si>
  <si>
    <t xml:space="preserve">m²</t>
  </si>
  <si>
    <t xml:space="preserve">Barrera de vapor de film de polietileno de baja densidad (LDPE), de 0,1 mm de espesor y 100 g/m² de masa superficial.</t>
  </si>
  <si>
    <t xml:space="preserve">mt16pxa010abq</t>
  </si>
  <si>
    <t xml:space="preserve">m²</t>
  </si>
  <si>
    <t xml:space="preserve">Panel rígido de poliestireno extruido, según UNE-EN 13164, de superficie lisa y mecanizado lateral a media madera, de 50 mm de espesor, resistencia a compresión &gt;= 300 kPa, resistencia térmica 1,5 m²K/W, conductividad térmica 0,033 W/(mK), Euroclase E de reacción al fuego según UNE-EN 13501-1, con código de designación XPS-EN 13164-T1-CS(10/Y)300-DS(70,90)-DLT(2)5-CC(2/1,5/50)125-WL(T)0,7-WD(V)3-FTCD1.</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</si>
  <si>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</si>
  <si>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</si>
  <si>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al ensayo de perforación dinámica según UNE-EN ISO 13433 inferior a 40 mm, resistencia CBR a punzonamiento 0,3 kN y una masa superficial de 150 g/m², según UNE-EN 13252.</t>
  </si>
  <si>
    <t xml:space="preserve">mt09mor010e</t>
  </si>
  <si>
    <t xml:space="preserve">m³</t>
  </si>
  <si>
    <t xml:space="preserve">Mortero de cemento CEM II/B-P 32,5 N tipo M-10, confeccionado en obra con 380 kg/m³ de cemento y una proporción en volumen 1/4.</t>
  </si>
  <si>
    <t xml:space="preserve">mt09mcm060a</t>
  </si>
  <si>
    <t xml:space="preserve">kg</t>
  </si>
  <si>
    <t xml:space="preserve">Adhesivo cementoso mejorado, C2 TE S1, según UNE-EN 12004, deformable, con deslizamiento reducido y tiempo abierto ampliado, color gris, a base de cemento, áridos de granulometría fina, resinas sintéticas y aditivos especiales, con propiedades tixotrópicas y de endurecimiento sin retracción.</t>
  </si>
  <si>
    <t xml:space="preserve">mt15rev010F</t>
  </si>
  <si>
    <t xml:space="preserve">m²</t>
  </si>
  <si>
    <t xml:space="preserve">Lámina impermeabilizante flexible tipo EVAC, Dry80 30 "REVESTECH", compuesta de una doble hoja de poliolefina termoplástica con acetato de vinil etileno, con ambas caras revestidas de fibras de poliéster no tejidas, de 0,8 mm de espesor y 625 g/m², suministrada en rollos de 1,5 m de anchura y 30 m de longitud, según UNE-EN 13956.</t>
  </si>
  <si>
    <t xml:space="preserve">mt15rev170c</t>
  </si>
  <si>
    <t xml:space="preserve">kg</t>
  </si>
  <si>
    <t xml:space="preserve">Adhesivo a base de poliuretano, Seal Plus "REVESTECH", color marrón, para el sellado de juntas.</t>
  </si>
  <si>
    <t xml:space="preserve">mt07ame010b</t>
  </si>
  <si>
    <t xml:space="preserve">m²</t>
  </si>
  <si>
    <t xml:space="preserve">Malla electrosoldada ME 15x15 Ø 5-5 B 500 T 6x2,20 UNE-EN 10080.</t>
  </si>
  <si>
    <t xml:space="preserve">mt10haf010ctmu</t>
  </si>
  <si>
    <t xml:space="preserve">m³</t>
  </si>
  <si>
    <t xml:space="preserve">Hormigón HA-25/B/20/XC2, fabricado en central.</t>
  </si>
  <si>
    <t xml:space="preserve">mt47adc010a</t>
  </si>
  <si>
    <t xml:space="preserve">kg</t>
  </si>
  <si>
    <t xml:space="preserve">Mortero epoxi bicomponente.</t>
  </si>
  <si>
    <t xml:space="preserve">mt47adc020a</t>
  </si>
  <si>
    <t xml:space="preserve">kg</t>
  </si>
  <si>
    <t xml:space="preserve">Mortero bicomponente a base de resinas acrílico-epoxi.</t>
  </si>
  <si>
    <t xml:space="preserve">mt27pij030a</t>
  </si>
  <si>
    <t xml:space="preserve">kg</t>
  </si>
  <si>
    <t xml:space="preserve">Pintura bicomponente a base de resinas acrílico-epoxi.</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</si>
  <si>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</si>
  <si>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</si>
  <si>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</si>
  <si>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</si>
  <si>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</si>
  <si>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</si>
  <si>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</si>
  <si>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</si>
  <si>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</si>
  <si>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</si>
  <si>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</si>
  <si>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</si>
  <si>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</si>
  <si>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</si>
  <si>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mo054</t>
  </si>
  <si>
    <t xml:space="preserve">h</t>
  </si>
  <si>
    <t xml:space="preserve">Oficial 1ª montador de aislamientos.</t>
  </si>
  <si>
    <t xml:space="preserve">mo101</t>
  </si>
  <si>
    <t xml:space="preserve">h</t>
  </si>
  <si>
    <t xml:space="preserve">Ayudante montador de aislamientos.</t>
  </si>
  <si>
    <t xml:space="preserve">Subtotal mano de obra:</t>
  </si>
  <si>
    <t xml:space="preserve">Costes directos complementarios</t>
  </si>
  <si>
    <t xml:space="preserve">%</t>
  </si>
  <si>
    <t xml:space="preserve">Costes directos complementarios</t>
  </si>
  <si>
    <t xml:space="preserve">Coste de mantenimiento decenal: 36,00€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</si>
  <si>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</si>
  <si>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</si>
  <si>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</si>
  <si>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</si>
  <si>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</si>
  <si>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</si>
  <si>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</si>
  <si>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</si>
  <si>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13055-1:2002</t>
  </si>
  <si>
    <t xml:space="preserve">2+/4</t>
  </si>
  <si>
    <t xml:space="preserve">Áridos ligeros. Parte 1: Áridos ligeros para hormigón, mortero e inyectado.</t>
  </si>
  <si>
    <t xml:space="preserve">EN  13055-1:2002/AC:2004</t>
  </si>
  <si>
    <t xml:space="preserve">EN  13163:2012+A1:2015</t>
  </si>
  <si>
    <t xml:space="preserve">1/3/4</t>
  </si>
  <si>
    <t xml:space="preserve">Productos aislantes térmicos para aplicaciones en la edificación. Productos manufacturados de poliestireno expandido (EPS). Especificación.</t>
  </si>
  <si>
    <t xml:space="preserve">EN  998-2:2016</t>
  </si>
  <si>
    <t xml:space="preserve">2+/4</t>
  </si>
  <si>
    <t xml:space="preserve">Especificaciones de los morteros para albañilería. Parte 2: Morteros para albañilería</t>
  </si>
  <si>
    <t xml:space="preserve">EN  13164:2012+A1:2015</t>
  </si>
  <si>
    <t xml:space="preserve">1/3/4</t>
  </si>
  <si>
    <t xml:space="preserve">Productos aislantes térmicos para aplicaciones en la edificación. Productos manufacturados de poliestireno extruido (XPS). Especificación.</t>
  </si>
  <si>
    <t xml:space="preserve">EN  13252:2016</t>
  </si>
  <si>
    <t xml:space="preserve">2+/4</t>
  </si>
  <si>
    <t xml:space="preserve">Geotextiles y productos relacionados. Características requeridas para su uso en sistemas de drenaje.</t>
  </si>
  <si>
    <t xml:space="preserve">EN  12004:2007+A1:2012</t>
  </si>
  <si>
    <t xml:space="preserve">Adhesivos para baldosas cerámicas. Requisitos, evaluación de la conformidad, clasificación y designación.</t>
  </si>
  <si>
    <t xml:space="preserve">EN  13956:2012</t>
  </si>
  <si>
    <t xml:space="preserve">1/2+/3/4</t>
  </si>
  <si>
    <t xml:space="preserve">Láminas flexibles para impermeabilización. Láminas plásticas y de caucho para impermeabilización de cubiertas. Definiciones y características.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</si>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</sst>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99" customWidth="1"/>
    <col min="4" max="4" width="69.87" customWidth="1"/>
    <col min="5" max="5" width="12.75" customWidth="1"/>
    <col min="6" max="6" width="14.28" customWidth="1"/>
    <col min="7" max="7" width="9.01" customWidth="1"/>
    <col min="8" max="8" width="244.46" customWidth="1"/>
    <col min="9" max="9" width="13.60" customWidth="1"/>
    <col min="10" max="10" width="10.37"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row>
    <row r="5" spans="1:11" ht="202.50" thickBot="1" customHeight="1">
      <c r="A5" s="5" t="s">
        <v>4</v>
      </c>
      <c r="B5" s="5"/>
      <c r="C5" s="5"/>
      <c r="D5" s="5"/>
      <c r="E5" s="5"/>
      <c r="F5" s="5"/>
      <c r="G5" s="5"/>
    </row>
    <row r="8" spans="1:11" ht="24.00" thickBot="1" customHeight="1">
      <c r="A8" s="6" t="s">
        <v>5</v>
      </c>
      <c r="B8" s="6"/>
      <c r="C8" s="6" t="s">
        <v>6</v>
      </c>
      <c r="D8" s="6" t="s">
        <v>7</v>
      </c>
      <c r="E8" s="6"/>
      <c r="F8" s="6"/>
      <c r="G8" s="6"/>
      <c r="H8" s="6"/>
      <c r="I8" s="7" t="s">
        <v>8</v>
      </c>
      <c r="J8" s="7" t="s">
        <v>9</v>
      </c>
      <c r="K8" s="7" t="s">
        <v>10</v>
      </c>
    </row>
    <row r="9" spans="1:11" ht="13.50" thickBot="1" customHeight="1">
      <c r="A9" s="8">
        <v>1</v>
      </c>
      <c r="B9" s="8"/>
      <c r="C9" s="8"/>
      <c r="D9" s="9" t="s">
        <v>11</v>
      </c>
      <c r="E9" s="9"/>
      <c r="F9" s="9"/>
      <c r="G9" s="9"/>
      <c r="H9" s="9"/>
      <c r="I9" s="9"/>
      <c r="J9" s="8"/>
      <c r="K9" s="8"/>
    </row>
    <row r="10" spans="1:11" ht="13.50" thickBot="1" customHeight="1">
      <c r="A10" s="1" t="s">
        <v>12</v>
      </c>
      <c r="B10" s="1"/>
      <c r="C10" s="10" t="s">
        <v>13</v>
      </c>
      <c r="D10" s="1" t="s">
        <v>14</v>
      </c>
      <c r="E10" s="1"/>
      <c r="F10" s="1"/>
      <c r="G10" s="1"/>
      <c r="H10" s="1"/>
      <c r="I10" s="11">
        <v>3</v>
      </c>
      <c r="J10" s="12">
        <v>0.29</v>
      </c>
      <c r="K10" s="12">
        <f ca="1">ROUND(INDIRECT(ADDRESS(ROW()+(0), COLUMN()+(-2), 1))*INDIRECT(ADDRESS(ROW()+(0), COLUMN()+(-1), 1)), 2)</f>
        <v>0.87</v>
      </c>
    </row>
    <row r="11" spans="1:11" ht="13.50" thickBot="1" customHeight="1">
      <c r="A11" s="1" t="s">
        <v>15</v>
      </c>
      <c r="B11" s="1"/>
      <c r="C11" s="10" t="s">
        <v>16</v>
      </c>
      <c r="D11" s="1" t="s">
        <v>17</v>
      </c>
      <c r="E11" s="1"/>
      <c r="F11" s="1"/>
      <c r="G11" s="1"/>
      <c r="H11" s="1"/>
      <c r="I11" s="11">
        <v>0.1</v>
      </c>
      <c r="J11" s="12">
        <v>144.49</v>
      </c>
      <c r="K11" s="12">
        <f ca="1">ROUND(INDIRECT(ADDRESS(ROW()+(0), COLUMN()+(-2), 1))*INDIRECT(ADDRESS(ROW()+(0), COLUMN()+(-1), 1)), 2)</f>
        <v>14.45</v>
      </c>
    </row>
    <row r="12" spans="1:11" ht="13.50" thickBot="1" customHeight="1">
      <c r="A12" s="1" t="s">
        <v>18</v>
      </c>
      <c r="B12" s="1"/>
      <c r="C12" s="10" t="s">
        <v>19</v>
      </c>
      <c r="D12" s="1" t="s">
        <v>20</v>
      </c>
      <c r="E12" s="1"/>
      <c r="F12" s="1"/>
      <c r="G12" s="1"/>
      <c r="H12" s="1"/>
      <c r="I12" s="11">
        <v>0.01</v>
      </c>
      <c r="J12" s="12">
        <v>112.6</v>
      </c>
      <c r="K12" s="12">
        <f ca="1">ROUND(INDIRECT(ADDRESS(ROW()+(0), COLUMN()+(-2), 1))*INDIRECT(ADDRESS(ROW()+(0), COLUMN()+(-1), 1)), 2)</f>
        <v>1.13</v>
      </c>
    </row>
    <row r="13" spans="1:11" ht="13.50" thickBot="1" customHeight="1">
      <c r="A13" s="1" t="s">
        <v>21</v>
      </c>
      <c r="B13" s="1"/>
      <c r="C13" s="10" t="s">
        <v>22</v>
      </c>
      <c r="D13" s="1" t="s">
        <v>23</v>
      </c>
      <c r="E13" s="1"/>
      <c r="F13" s="1"/>
      <c r="G13" s="1"/>
      <c r="H13" s="1"/>
      <c r="I13" s="11">
        <v>0.01</v>
      </c>
      <c r="J13" s="12">
        <v>1.34</v>
      </c>
      <c r="K13" s="12">
        <f ca="1">ROUND(INDIRECT(ADDRESS(ROW()+(0), COLUMN()+(-2), 1))*INDIRECT(ADDRESS(ROW()+(0), COLUMN()+(-1), 1)), 2)</f>
        <v>0.01</v>
      </c>
    </row>
    <row r="14" spans="1:11" ht="13.50" thickBot="1" customHeight="1">
      <c r="A14" s="1" t="s">
        <v>24</v>
      </c>
      <c r="B14" s="1"/>
      <c r="C14" s="10" t="s">
        <v>25</v>
      </c>
      <c r="D14" s="1" t="s">
        <v>26</v>
      </c>
      <c r="E14" s="1"/>
      <c r="F14" s="1"/>
      <c r="G14" s="1"/>
      <c r="H14" s="1"/>
      <c r="I14" s="11">
        <v>0.027</v>
      </c>
      <c r="J14" s="12">
        <v>1.5</v>
      </c>
      <c r="K14" s="12">
        <f ca="1">ROUND(INDIRECT(ADDRESS(ROW()+(0), COLUMN()+(-2), 1))*INDIRECT(ADDRESS(ROW()+(0), COLUMN()+(-1), 1)), 2)</f>
        <v>0.04</v>
      </c>
    </row>
    <row r="15" spans="1:11" ht="13.50" thickBot="1" customHeight="1">
      <c r="A15" s="1" t="s">
        <v>27</v>
      </c>
      <c r="B15" s="1"/>
      <c r="C15" s="10" t="s">
        <v>28</v>
      </c>
      <c r="D15" s="1" t="s">
        <v>29</v>
      </c>
      <c r="E15" s="1"/>
      <c r="F15" s="1"/>
      <c r="G15" s="1"/>
      <c r="H15" s="1"/>
      <c r="I15" s="11">
        <v>0.15</v>
      </c>
      <c r="J15" s="12">
        <v>53.48</v>
      </c>
      <c r="K15" s="12">
        <f ca="1">ROUND(INDIRECT(ADDRESS(ROW()+(0), COLUMN()+(-2), 1))*INDIRECT(ADDRESS(ROW()+(0), COLUMN()+(-1), 1)), 2)</f>
        <v>8.02</v>
      </c>
    </row>
    <row r="16" spans="1:11" ht="13.50" thickBot="1" customHeight="1">
      <c r="A16" s="1" t="s">
        <v>30</v>
      </c>
      <c r="B16" s="1"/>
      <c r="C16" s="10" t="s">
        <v>31</v>
      </c>
      <c r="D16" s="1" t="s">
        <v>32</v>
      </c>
      <c r="E16" s="1"/>
      <c r="F16" s="1"/>
      <c r="G16" s="1"/>
      <c r="H16" s="1"/>
      <c r="I16" s="11">
        <v>1.05</v>
      </c>
      <c r="J16" s="12">
        <v>0.6</v>
      </c>
      <c r="K16" s="12">
        <f ca="1">ROUND(INDIRECT(ADDRESS(ROW()+(0), COLUMN()+(-2), 1))*INDIRECT(ADDRESS(ROW()+(0), COLUMN()+(-1), 1)), 2)</f>
        <v>0.63</v>
      </c>
    </row>
    <row r="17" spans="1:11" ht="13.50" thickBot="1" customHeight="1">
      <c r="A17" s="1" t="s">
        <v>33</v>
      </c>
      <c r="B17" s="1"/>
      <c r="C17" s="10" t="s">
        <v>34</v>
      </c>
      <c r="D17" s="1" t="s">
        <v>35</v>
      </c>
      <c r="E17" s="1"/>
      <c r="F17" s="1"/>
      <c r="G17" s="1"/>
      <c r="H17" s="1"/>
      <c r="I17" s="11">
        <v>1.05</v>
      </c>
      <c r="J17" s="12">
        <v>9.81</v>
      </c>
      <c r="K17" s="12">
        <f ca="1">ROUND(INDIRECT(ADDRESS(ROW()+(0), COLUMN()+(-2), 1))*INDIRECT(ADDRESS(ROW()+(0), COLUMN()+(-1), 1)), 2)</f>
        <v>10.3</v>
      </c>
    </row>
    <row r="18" spans="1:11" ht="13.50" thickBot="1" customHeight="1">
      <c r="A18" s="1" t="s">
        <v>36</v>
      </c>
      <c r="B18" s="1"/>
      <c r="C18" s="10" t="s">
        <v>37</v>
      </c>
      <c r="D18" s="1" t="s">
        <v>38</v>
      </c>
      <c r="E18" s="1"/>
      <c r="F18" s="1"/>
      <c r="G18" s="1"/>
      <c r="H18" s="1"/>
      <c r="I18" s="11">
        <v>1.05</v>
      </c>
      <c r="J18" s="12">
        <v>0.68</v>
      </c>
      <c r="K18" s="12">
        <f ca="1">ROUND(INDIRECT(ADDRESS(ROW()+(0), COLUMN()+(-2), 1))*INDIRECT(ADDRESS(ROW()+(0), COLUMN()+(-1), 1)), 2)</f>
        <v>0.71</v>
      </c>
    </row>
    <row r="19" spans="1:11" ht="13.50" thickBot="1" customHeight="1">
      <c r="A19" s="1" t="s">
        <v>39</v>
      </c>
      <c r="B19" s="1"/>
      <c r="C19" s="10" t="s">
        <v>40</v>
      </c>
      <c r="D19" s="1" t="s">
        <v>41</v>
      </c>
      <c r="E19" s="1"/>
      <c r="F19" s="1"/>
      <c r="G19" s="1"/>
      <c r="H19" s="1"/>
      <c r="I19" s="11">
        <v>0.04</v>
      </c>
      <c r="J19" s="12">
        <v>133.3</v>
      </c>
      <c r="K19" s="12">
        <f ca="1">ROUND(INDIRECT(ADDRESS(ROW()+(0), COLUMN()+(-2), 1))*INDIRECT(ADDRESS(ROW()+(0), COLUMN()+(-1), 1)), 2)</f>
        <v>5.33</v>
      </c>
    </row>
    <row r="20" spans="1:11" ht="13.50" thickBot="1" customHeight="1">
      <c r="A20" s="1" t="s">
        <v>42</v>
      </c>
      <c r="B20" s="1"/>
      <c r="C20" s="10" t="s">
        <v>43</v>
      </c>
      <c r="D20" s="1" t="s">
        <v>44</v>
      </c>
      <c r="E20" s="1"/>
      <c r="F20" s="1"/>
      <c r="G20" s="1"/>
      <c r="H20" s="1"/>
      <c r="I20" s="11">
        <v>4</v>
      </c>
      <c r="J20" s="12">
        <v>0.83</v>
      </c>
      <c r="K20" s="12">
        <f ca="1">ROUND(INDIRECT(ADDRESS(ROW()+(0), COLUMN()+(-2), 1))*INDIRECT(ADDRESS(ROW()+(0), COLUMN()+(-1), 1)), 2)</f>
        <v>3.32</v>
      </c>
    </row>
    <row r="21" spans="1:11" ht="13.50" thickBot="1" customHeight="1">
      <c r="A21" s="1" t="s">
        <v>45</v>
      </c>
      <c r="B21" s="1"/>
      <c r="C21" s="10" t="s">
        <v>46</v>
      </c>
      <c r="D21" s="1" t="s">
        <v>47</v>
      </c>
      <c r="E21" s="1"/>
      <c r="F21" s="1"/>
      <c r="G21" s="1"/>
      <c r="H21" s="1"/>
      <c r="I21" s="11">
        <v>1.1</v>
      </c>
      <c r="J21" s="12">
        <v>15.31</v>
      </c>
      <c r="K21" s="12">
        <f ca="1">ROUND(INDIRECT(ADDRESS(ROW()+(0), COLUMN()+(-2), 1))*INDIRECT(ADDRESS(ROW()+(0), COLUMN()+(-1), 1)), 2)</f>
        <v>16.84</v>
      </c>
    </row>
    <row r="22" spans="1:11" ht="13.50" thickBot="1" customHeight="1">
      <c r="A22" s="1" t="s">
        <v>48</v>
      </c>
      <c r="B22" s="1"/>
      <c r="C22" s="10" t="s">
        <v>49</v>
      </c>
      <c r="D22" s="1" t="s">
        <v>50</v>
      </c>
      <c r="E22" s="1"/>
      <c r="F22" s="1"/>
      <c r="G22" s="1"/>
      <c r="H22" s="1"/>
      <c r="I22" s="11">
        <v>0.05</v>
      </c>
      <c r="J22" s="12">
        <v>19.37</v>
      </c>
      <c r="K22" s="12">
        <f ca="1">ROUND(INDIRECT(ADDRESS(ROW()+(0), COLUMN()+(-2), 1))*INDIRECT(ADDRESS(ROW()+(0), COLUMN()+(-1), 1)), 2)</f>
        <v>0.97</v>
      </c>
    </row>
    <row r="23" spans="1:11" ht="13.50" thickBot="1" customHeight="1">
      <c r="A23" s="1" t="s">
        <v>51</v>
      </c>
      <c r="B23" s="1"/>
      <c r="C23" s="10" t="s">
        <v>52</v>
      </c>
      <c r="D23" s="1" t="s">
        <v>53</v>
      </c>
      <c r="E23" s="1"/>
      <c r="F23" s="1"/>
      <c r="G23" s="1"/>
      <c r="H23" s="1"/>
      <c r="I23" s="11">
        <v>1.1</v>
      </c>
      <c r="J23" s="12">
        <v>3.36</v>
      </c>
      <c r="K23" s="12">
        <f ca="1">ROUND(INDIRECT(ADDRESS(ROW()+(0), COLUMN()+(-2), 1))*INDIRECT(ADDRESS(ROW()+(0), COLUMN()+(-1), 1)), 2)</f>
        <v>3.7</v>
      </c>
    </row>
    <row r="24" spans="1:11" ht="13.50" thickBot="1" customHeight="1">
      <c r="A24" s="1" t="s">
        <v>54</v>
      </c>
      <c r="B24" s="1"/>
      <c r="C24" s="10" t="s">
        <v>55</v>
      </c>
      <c r="D24" s="1" t="s">
        <v>56</v>
      </c>
      <c r="E24" s="1"/>
      <c r="F24" s="1"/>
      <c r="G24" s="1"/>
      <c r="H24" s="1"/>
      <c r="I24" s="11">
        <v>0.1</v>
      </c>
      <c r="J24" s="12">
        <v>88.2</v>
      </c>
      <c r="K24" s="12">
        <f ca="1">ROUND(INDIRECT(ADDRESS(ROW()+(0), COLUMN()+(-2), 1))*INDIRECT(ADDRESS(ROW()+(0), COLUMN()+(-1), 1)), 2)</f>
        <v>8.82</v>
      </c>
    </row>
    <row r="25" spans="1:11" ht="13.50" thickBot="1" customHeight="1">
      <c r="A25" s="1" t="s">
        <v>57</v>
      </c>
      <c r="B25" s="1"/>
      <c r="C25" s="10" t="s">
        <v>58</v>
      </c>
      <c r="D25" s="1" t="s">
        <v>59</v>
      </c>
      <c r="E25" s="1"/>
      <c r="F25" s="1"/>
      <c r="G25" s="1"/>
      <c r="H25" s="1"/>
      <c r="I25" s="11">
        <v>0.8</v>
      </c>
      <c r="J25" s="12">
        <v>3.47</v>
      </c>
      <c r="K25" s="12">
        <f ca="1">ROUND(INDIRECT(ADDRESS(ROW()+(0), COLUMN()+(-2), 1))*INDIRECT(ADDRESS(ROW()+(0), COLUMN()+(-1), 1)), 2)</f>
        <v>2.78</v>
      </c>
    </row>
    <row r="26" spans="1:11" ht="13.50" thickBot="1" customHeight="1">
      <c r="A26" s="1" t="s">
        <v>60</v>
      </c>
      <c r="B26" s="1"/>
      <c r="C26" s="10" t="s">
        <v>61</v>
      </c>
      <c r="D26" s="1" t="s">
        <v>62</v>
      </c>
      <c r="E26" s="1"/>
      <c r="F26" s="1"/>
      <c r="G26" s="1"/>
      <c r="H26" s="1"/>
      <c r="I26" s="11">
        <v>0.8</v>
      </c>
      <c r="J26" s="12">
        <v>11.36</v>
      </c>
      <c r="K26" s="12">
        <f ca="1">ROUND(INDIRECT(ADDRESS(ROW()+(0), COLUMN()+(-2), 1))*INDIRECT(ADDRESS(ROW()+(0), COLUMN()+(-1), 1)), 2)</f>
        <v>9.09</v>
      </c>
    </row>
    <row r="27" spans="1:11" ht="13.50" thickBot="1" customHeight="1">
      <c r="A27" s="1" t="s">
        <v>63</v>
      </c>
      <c r="B27" s="1"/>
      <c r="C27" s="10" t="s">
        <v>64</v>
      </c>
      <c r="D27" s="1" t="s">
        <v>65</v>
      </c>
      <c r="E27" s="1"/>
      <c r="F27" s="1"/>
      <c r="G27" s="1"/>
      <c r="H27" s="1"/>
      <c r="I27" s="13">
        <v>0.2</v>
      </c>
      <c r="J27" s="14">
        <v>12.29</v>
      </c>
      <c r="K27" s="14">
        <f ca="1">ROUND(INDIRECT(ADDRESS(ROW()+(0), COLUMN()+(-2), 1))*INDIRECT(ADDRESS(ROW()+(0), COLUMN()+(-1), 1)), 2)</f>
        <v>2.46</v>
      </c>
    </row>
    <row r="28" spans="1:11" ht="13.50" thickBot="1" customHeight="1">
      <c r="A28" s="15"/>
      <c r="B28" s="15"/>
      <c r="C28" s="15"/>
      <c r="D28" s="15"/>
      <c r="E28" s="15"/>
      <c r="F28" s="15"/>
      <c r="G28" s="15"/>
      <c r="H28" s="15"/>
      <c r="I28" s="9" t="s">
        <v>66</v>
      </c>
      <c r="J28" s="9"/>
      <c r="K28"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89.47</v>
      </c>
    </row>
    <row r="29" spans="1:11" ht="13.50" thickBot="1" customHeight="1">
      <c r="A29" s="15">
        <v>2</v>
      </c>
      <c r="B29" s="15"/>
      <c r="C29" s="15"/>
      <c r="D29" s="18" t="s">
        <v>67</v>
      </c>
      <c r="E29" s="18"/>
      <c r="F29" s="18"/>
      <c r="G29" s="18"/>
      <c r="H29" s="18"/>
      <c r="I29" s="18"/>
      <c r="J29" s="15"/>
      <c r="K29" s="15"/>
    </row>
    <row r="30" spans="1:11" ht="13.50" thickBot="1" customHeight="1">
      <c r="A30" s="1" t="s">
        <v>68</v>
      </c>
      <c r="B30" s="1"/>
      <c r="C30" s="10" t="s">
        <v>69</v>
      </c>
      <c r="D30" s="1" t="s">
        <v>70</v>
      </c>
      <c r="E30" s="1"/>
      <c r="F30" s="1"/>
      <c r="G30" s="1"/>
      <c r="H30" s="1"/>
      <c r="I30" s="11">
        <v>0.518</v>
      </c>
      <c r="J30" s="12">
        <v>22.13</v>
      </c>
      <c r="K30" s="12">
        <f ca="1">ROUND(INDIRECT(ADDRESS(ROW()+(0), COLUMN()+(-2), 1))*INDIRECT(ADDRESS(ROW()+(0), COLUMN()+(-1), 1)), 2)</f>
        <v>11.46</v>
      </c>
    </row>
    <row r="31" spans="1:11" ht="13.50" thickBot="1" customHeight="1">
      <c r="A31" s="1" t="s">
        <v>71</v>
      </c>
      <c r="B31" s="1"/>
      <c r="C31" s="10" t="s">
        <v>72</v>
      </c>
      <c r="D31" s="1" t="s">
        <v>73</v>
      </c>
      <c r="E31" s="1"/>
      <c r="F31" s="1"/>
      <c r="G31" s="1"/>
      <c r="H31" s="1"/>
      <c r="I31" s="11">
        <v>1.118</v>
      </c>
      <c r="J31" s="12">
        <v>20.78</v>
      </c>
      <c r="K31" s="12">
        <f ca="1">ROUND(INDIRECT(ADDRESS(ROW()+(0), COLUMN()+(-2), 1))*INDIRECT(ADDRESS(ROW()+(0), COLUMN()+(-1), 1)), 2)</f>
        <v>23.23</v>
      </c>
    </row>
    <row r="32" spans="1:11" ht="13.50" thickBot="1" customHeight="1">
      <c r="A32" s="1" t="s">
        <v>74</v>
      </c>
      <c r="B32" s="1"/>
      <c r="C32" s="10" t="s">
        <v>75</v>
      </c>
      <c r="D32" s="1" t="s">
        <v>76</v>
      </c>
      <c r="E32" s="1"/>
      <c r="F32" s="1"/>
      <c r="G32" s="1"/>
      <c r="H32" s="1"/>
      <c r="I32" s="11">
        <v>0.17</v>
      </c>
      <c r="J32" s="12">
        <v>22.13</v>
      </c>
      <c r="K32" s="12">
        <f ca="1">ROUND(INDIRECT(ADDRESS(ROW()+(0), COLUMN()+(-2), 1))*INDIRECT(ADDRESS(ROW()+(0), COLUMN()+(-1), 1)), 2)</f>
        <v>3.76</v>
      </c>
    </row>
    <row r="33" spans="1:11" ht="13.50" thickBot="1" customHeight="1">
      <c r="A33" s="1" t="s">
        <v>77</v>
      </c>
      <c r="B33" s="1"/>
      <c r="C33" s="10" t="s">
        <v>78</v>
      </c>
      <c r="D33" s="1" t="s">
        <v>79</v>
      </c>
      <c r="E33" s="1"/>
      <c r="F33" s="1"/>
      <c r="G33" s="1"/>
      <c r="H33" s="1"/>
      <c r="I33" s="11">
        <v>0.17</v>
      </c>
      <c r="J33" s="12">
        <v>21.02</v>
      </c>
      <c r="K33" s="12">
        <f ca="1">ROUND(INDIRECT(ADDRESS(ROW()+(0), COLUMN()+(-2), 1))*INDIRECT(ADDRESS(ROW()+(0), COLUMN()+(-1), 1)), 2)</f>
        <v>3.57</v>
      </c>
    </row>
    <row r="34" spans="1:11" ht="13.50" thickBot="1" customHeight="1">
      <c r="A34" s="1" t="s">
        <v>80</v>
      </c>
      <c r="B34" s="1"/>
      <c r="C34" s="10" t="s">
        <v>81</v>
      </c>
      <c r="D34" s="1" t="s">
        <v>82</v>
      </c>
      <c r="E34" s="1"/>
      <c r="F34" s="1"/>
      <c r="G34" s="1"/>
      <c r="H34" s="1"/>
      <c r="I34" s="11">
        <v>0.05</v>
      </c>
      <c r="J34" s="12">
        <v>22.74</v>
      </c>
      <c r="K34" s="12">
        <f ca="1">ROUND(INDIRECT(ADDRESS(ROW()+(0), COLUMN()+(-2), 1))*INDIRECT(ADDRESS(ROW()+(0), COLUMN()+(-1), 1)), 2)</f>
        <v>1.14</v>
      </c>
    </row>
    <row r="35" spans="1:11" ht="13.50" thickBot="1" customHeight="1">
      <c r="A35" s="1" t="s">
        <v>83</v>
      </c>
      <c r="B35" s="1"/>
      <c r="C35" s="10" t="s">
        <v>84</v>
      </c>
      <c r="D35" s="1" t="s">
        <v>85</v>
      </c>
      <c r="E35" s="1"/>
      <c r="F35" s="1"/>
      <c r="G35" s="1"/>
      <c r="H35" s="1"/>
      <c r="I35" s="13">
        <v>0.05</v>
      </c>
      <c r="J35" s="14">
        <v>21.02</v>
      </c>
      <c r="K35" s="14">
        <f ca="1">ROUND(INDIRECT(ADDRESS(ROW()+(0), COLUMN()+(-2), 1))*INDIRECT(ADDRESS(ROW()+(0), COLUMN()+(-1), 1)), 2)</f>
        <v>1.05</v>
      </c>
    </row>
    <row r="36" spans="1:11" ht="13.50" thickBot="1" customHeight="1">
      <c r="A36" s="15"/>
      <c r="B36" s="15"/>
      <c r="C36" s="15"/>
      <c r="D36" s="15"/>
      <c r="E36" s="15"/>
      <c r="F36" s="15"/>
      <c r="G36" s="15"/>
      <c r="H36" s="15"/>
      <c r="I36" s="9" t="s">
        <v>86</v>
      </c>
      <c r="J36" s="9"/>
      <c r="K36" s="17">
        <f ca="1">ROUND(SUM(INDIRECT(ADDRESS(ROW()+(-1), COLUMN()+(0), 1)),INDIRECT(ADDRESS(ROW()+(-2), COLUMN()+(0), 1)),INDIRECT(ADDRESS(ROW()+(-3), COLUMN()+(0), 1)),INDIRECT(ADDRESS(ROW()+(-4), COLUMN()+(0), 1)),INDIRECT(ADDRESS(ROW()+(-5), COLUMN()+(0), 1)),INDIRECT(ADDRESS(ROW()+(-6), COLUMN()+(0), 1))), 2)</f>
        <v>44.21</v>
      </c>
    </row>
    <row r="37" spans="1:11" ht="13.50" thickBot="1" customHeight="1">
      <c r="A37" s="15">
        <v>3</v>
      </c>
      <c r="B37" s="15"/>
      <c r="C37" s="15"/>
      <c r="D37" s="18" t="s">
        <v>87</v>
      </c>
      <c r="E37" s="18"/>
      <c r="F37" s="18"/>
      <c r="G37" s="18"/>
      <c r="H37" s="18"/>
      <c r="I37" s="18"/>
      <c r="J37" s="15"/>
      <c r="K37" s="15"/>
    </row>
    <row r="38" spans="1:11" ht="13.50" thickBot="1" customHeight="1">
      <c r="A38" s="19"/>
      <c r="B38" s="19"/>
      <c r="C38" s="20" t="s">
        <v>88</v>
      </c>
      <c r="D38" s="19" t="s">
        <v>89</v>
      </c>
      <c r="E38" s="19"/>
      <c r="F38" s="19"/>
      <c r="G38" s="19"/>
      <c r="H38" s="19"/>
      <c r="I38" s="13">
        <v>2</v>
      </c>
      <c r="J38" s="14">
        <f ca="1">ROUND(SUM(INDIRECT(ADDRESS(ROW()+(-2), COLUMN()+(1), 1)),INDIRECT(ADDRESS(ROW()+(-10), COLUMN()+(1), 1))), 2)</f>
        <v>133.68</v>
      </c>
      <c r="K38" s="14">
        <f ca="1">ROUND(INDIRECT(ADDRESS(ROW()+(0), COLUMN()+(-2), 1))*INDIRECT(ADDRESS(ROW()+(0), COLUMN()+(-1), 1))/100, 2)</f>
        <v>2.67</v>
      </c>
    </row>
    <row r="39" spans="1:11" ht="13.50" thickBot="1" customHeight="1">
      <c r="A39" s="21" t="s">
        <v>90</v>
      </c>
      <c r="B39" s="21"/>
      <c r="C39" s="22"/>
      <c r="D39" s="23"/>
      <c r="E39" s="23"/>
      <c r="F39" s="23"/>
      <c r="G39" s="23"/>
      <c r="H39" s="23"/>
      <c r="I39" s="24" t="s">
        <v>91</v>
      </c>
      <c r="J39" s="25"/>
      <c r="K39" s="26">
        <f ca="1">ROUND(SUM(INDIRECT(ADDRESS(ROW()+(-1), COLUMN()+(0), 1)),INDIRECT(ADDRESS(ROW()+(-3), COLUMN()+(0), 1)),INDIRECT(ADDRESS(ROW()+(-11), COLUMN()+(0), 1))), 2)</f>
        <v>136.35</v>
      </c>
    </row>
    <row r="42" spans="1:11" ht="13.50" thickBot="1" customHeight="1">
      <c r="A42" s="27" t="s">
        <v>92</v>
      </c>
      <c r="B42" s="27"/>
      <c r="C42" s="27"/>
      <c r="D42" s="27"/>
      <c r="E42" s="27" t="s">
        <v>93</v>
      </c>
      <c r="F42" s="27" t="s">
        <v>94</v>
      </c>
      <c r="G42" s="27" t="s">
        <v>95</v>
      </c>
    </row>
    <row r="43" spans="1:11" ht="13.50" thickBot="1" customHeight="1">
      <c r="A43" s="28" t="s">
        <v>96</v>
      </c>
      <c r="B43" s="28"/>
      <c r="C43" s="28"/>
      <c r="D43" s="28"/>
      <c r="E43" s="29">
        <v>1.06202e+006</v>
      </c>
      <c r="F43" s="29">
        <v>1.06202e+006</v>
      </c>
      <c r="G43" s="29" t="s">
        <v>97</v>
      </c>
    </row>
    <row r="44" spans="1:11" ht="13.50" thickBot="1" customHeight="1">
      <c r="A44" s="30" t="s">
        <v>98</v>
      </c>
      <c r="B44" s="30"/>
      <c r="C44" s="30"/>
      <c r="D44" s="30"/>
      <c r="E44" s="31"/>
      <c r="F44" s="31"/>
      <c r="G44" s="31"/>
    </row>
    <row r="45" spans="1:11" ht="13.50" thickBot="1" customHeight="1">
      <c r="A45" s="28" t="s">
        <v>99</v>
      </c>
      <c r="B45" s="28"/>
      <c r="C45" s="28"/>
      <c r="D45" s="28"/>
      <c r="E45" s="29">
        <v>132003</v>
      </c>
      <c r="F45" s="29">
        <v>162004</v>
      </c>
      <c r="G45" s="29" t="s">
        <v>100</v>
      </c>
    </row>
    <row r="46" spans="1:11" ht="13.50" thickBot="1" customHeight="1">
      <c r="A46" s="32" t="s">
        <v>101</v>
      </c>
      <c r="B46" s="32"/>
      <c r="C46" s="32"/>
      <c r="D46" s="32"/>
      <c r="E46" s="33"/>
      <c r="F46" s="33"/>
      <c r="G46" s="33"/>
    </row>
    <row r="47" spans="1:11" ht="13.50" thickBot="1" customHeight="1">
      <c r="A47" s="30" t="s">
        <v>102</v>
      </c>
      <c r="B47" s="30"/>
      <c r="C47" s="30"/>
      <c r="D47" s="30"/>
      <c r="E47" s="31">
        <v>112010</v>
      </c>
      <c r="F47" s="31">
        <v>112010</v>
      </c>
      <c r="G47" s="31"/>
    </row>
    <row r="48" spans="1:11" ht="13.50" thickBot="1" customHeight="1">
      <c r="A48" s="28" t="s">
        <v>103</v>
      </c>
      <c r="B48" s="28"/>
      <c r="C48" s="28"/>
      <c r="D48" s="28"/>
      <c r="E48" s="29">
        <v>1.07202e+006</v>
      </c>
      <c r="F48" s="29">
        <v>1.07202e+006</v>
      </c>
      <c r="G48" s="29" t="s">
        <v>104</v>
      </c>
    </row>
    <row r="49" spans="1:11" ht="24.00" thickBot="1" customHeight="1">
      <c r="A49" s="30" t="s">
        <v>105</v>
      </c>
      <c r="B49" s="30"/>
      <c r="C49" s="30"/>
      <c r="D49" s="30"/>
      <c r="E49" s="31"/>
      <c r="F49" s="31"/>
      <c r="G49" s="31"/>
    </row>
    <row r="50" spans="1:11" ht="13.50" thickBot="1" customHeight="1">
      <c r="A50" s="28" t="s">
        <v>106</v>
      </c>
      <c r="B50" s="28"/>
      <c r="C50" s="28"/>
      <c r="D50" s="28"/>
      <c r="E50" s="29">
        <v>1.18202e+006</v>
      </c>
      <c r="F50" s="29">
        <v>1.18202e+006</v>
      </c>
      <c r="G50" s="29" t="s">
        <v>107</v>
      </c>
    </row>
    <row r="51" spans="1:11" ht="13.50" thickBot="1" customHeight="1">
      <c r="A51" s="30" t="s">
        <v>108</v>
      </c>
      <c r="B51" s="30"/>
      <c r="C51" s="30"/>
      <c r="D51" s="30"/>
      <c r="E51" s="31"/>
      <c r="F51" s="31"/>
      <c r="G51" s="31"/>
    </row>
    <row r="52" spans="1:11" ht="13.50" thickBot="1" customHeight="1">
      <c r="A52" s="28" t="s">
        <v>109</v>
      </c>
      <c r="B52" s="28"/>
      <c r="C52" s="28"/>
      <c r="D52" s="28"/>
      <c r="E52" s="29">
        <v>1.07202e+006</v>
      </c>
      <c r="F52" s="29">
        <v>1.07202e+006</v>
      </c>
      <c r="G52" s="29" t="s">
        <v>110</v>
      </c>
    </row>
    <row r="53" spans="1:11" ht="24.00" thickBot="1" customHeight="1">
      <c r="A53" s="30" t="s">
        <v>111</v>
      </c>
      <c r="B53" s="30"/>
      <c r="C53" s="30"/>
      <c r="D53" s="30"/>
      <c r="E53" s="31"/>
      <c r="F53" s="31"/>
      <c r="G53" s="31"/>
    </row>
    <row r="54" spans="1:11" ht="13.50" thickBot="1" customHeight="1">
      <c r="A54" s="28" t="s">
        <v>112</v>
      </c>
      <c r="B54" s="28"/>
      <c r="C54" s="28"/>
      <c r="D54" s="28"/>
      <c r="E54" s="29">
        <v>1.03202e+006</v>
      </c>
      <c r="F54" s="29">
        <v>1.03202e+006</v>
      </c>
      <c r="G54" s="29" t="s">
        <v>113</v>
      </c>
    </row>
    <row r="55" spans="1:11" ht="13.50" thickBot="1" customHeight="1">
      <c r="A55" s="30" t="s">
        <v>114</v>
      </c>
      <c r="B55" s="30"/>
      <c r="C55" s="30"/>
      <c r="D55" s="30"/>
      <c r="E55" s="31"/>
      <c r="F55" s="31"/>
      <c r="G55" s="31"/>
    </row>
    <row r="56" spans="1:11" ht="13.50" thickBot="1" customHeight="1">
      <c r="A56" s="28" t="s">
        <v>115</v>
      </c>
      <c r="B56" s="28"/>
      <c r="C56" s="28"/>
      <c r="D56" s="28"/>
      <c r="E56" s="29">
        <v>142013</v>
      </c>
      <c r="F56" s="29">
        <v>172013</v>
      </c>
      <c r="G56" s="29">
        <v>3</v>
      </c>
    </row>
    <row r="57" spans="1:11" ht="13.50" thickBot="1" customHeight="1">
      <c r="A57" s="30" t="s">
        <v>116</v>
      </c>
      <c r="B57" s="30"/>
      <c r="C57" s="30"/>
      <c r="D57" s="30"/>
      <c r="E57" s="31"/>
      <c r="F57" s="31"/>
      <c r="G57" s="31"/>
    </row>
    <row r="58" spans="1:11" ht="13.50" thickBot="1" customHeight="1">
      <c r="A58" s="28" t="s">
        <v>117</v>
      </c>
      <c r="B58" s="28"/>
      <c r="C58" s="28"/>
      <c r="D58" s="28"/>
      <c r="E58" s="29">
        <v>1.10201e+006</v>
      </c>
      <c r="F58" s="29">
        <v>1.10201e+006</v>
      </c>
      <c r="G58" s="29" t="s">
        <v>118</v>
      </c>
    </row>
    <row r="59" spans="1:11" ht="24.00" thickBot="1" customHeight="1">
      <c r="A59" s="30" t="s">
        <v>119</v>
      </c>
      <c r="B59" s="30"/>
      <c r="C59" s="30"/>
      <c r="D59" s="30"/>
      <c r="E59" s="31"/>
      <c r="F59" s="31"/>
      <c r="G59" s="31"/>
    </row>
    <row r="62" spans="1:1" ht="33.75" thickBot="1" customHeight="1">
      <c r="A62" s="1" t="s">
        <v>120</v>
      </c>
      <c r="B62" s="1"/>
      <c r="C62" s="1"/>
      <c r="D62" s="1"/>
      <c r="E62" s="1"/>
      <c r="F62" s="1"/>
      <c r="G62" s="1"/>
      <c r="H62" s="1"/>
      <c r="I62" s="1"/>
      <c r="J62" s="1"/>
      <c r="K62" s="1"/>
    </row>
    <row r="63" spans="1:1" ht="33.75" thickBot="1" customHeight="1">
      <c r="A63" s="1" t="s">
        <v>121</v>
      </c>
      <c r="B63" s="1"/>
      <c r="C63" s="1"/>
      <c r="D63" s="1"/>
      <c r="E63" s="1"/>
      <c r="F63" s="1"/>
      <c r="G63" s="1"/>
      <c r="H63" s="1"/>
      <c r="I63" s="1"/>
      <c r="J63" s="1"/>
      <c r="K63" s="1"/>
    </row>
    <row r="64" spans="1:1" ht="33.75" thickBot="1" customHeight="1">
      <c r="A64" s="1" t="s">
        <v>122</v>
      </c>
      <c r="B64" s="1"/>
      <c r="C64" s="1"/>
      <c r="D64" s="1"/>
      <c r="E64" s="1"/>
      <c r="F64" s="1"/>
      <c r="G64" s="1"/>
      <c r="H64" s="1"/>
      <c r="I64" s="1"/>
      <c r="J64" s="1"/>
      <c r="K64" s="1"/>
    </row>
  </sheetData>
  <mergeCells count="112">
    <mergeCell ref="A1:K1"/>
    <mergeCell ref="C3:G3"/>
    <mergeCell ref="A5:G5"/>
    <mergeCell ref="A8:B8"/>
    <mergeCell ref="D8:H8"/>
    <mergeCell ref="A9:B9"/>
    <mergeCell ref="D9:I9"/>
    <mergeCell ref="A10:B10"/>
    <mergeCell ref="D10:H10"/>
    <mergeCell ref="A11:B11"/>
    <mergeCell ref="D11:H11"/>
    <mergeCell ref="A12:B12"/>
    <mergeCell ref="D12:H12"/>
    <mergeCell ref="A13:B13"/>
    <mergeCell ref="D13:H13"/>
    <mergeCell ref="A14:B14"/>
    <mergeCell ref="D14:H14"/>
    <mergeCell ref="A15:B15"/>
    <mergeCell ref="D15:H15"/>
    <mergeCell ref="A16:B16"/>
    <mergeCell ref="D16:H16"/>
    <mergeCell ref="A17:B17"/>
    <mergeCell ref="D17:H17"/>
    <mergeCell ref="A18:B18"/>
    <mergeCell ref="D18:H18"/>
    <mergeCell ref="A19:B19"/>
    <mergeCell ref="D19:H19"/>
    <mergeCell ref="A20:B20"/>
    <mergeCell ref="D20:H20"/>
    <mergeCell ref="A21:B21"/>
    <mergeCell ref="D21:H21"/>
    <mergeCell ref="A22:B22"/>
    <mergeCell ref="D22:H22"/>
    <mergeCell ref="A23:B23"/>
    <mergeCell ref="D23:H23"/>
    <mergeCell ref="A24:B24"/>
    <mergeCell ref="D24:H24"/>
    <mergeCell ref="A25:B25"/>
    <mergeCell ref="D25:H25"/>
    <mergeCell ref="A26:B26"/>
    <mergeCell ref="D26:H26"/>
    <mergeCell ref="A27:B27"/>
    <mergeCell ref="D27:H27"/>
    <mergeCell ref="A28:B28"/>
    <mergeCell ref="D28:H28"/>
    <mergeCell ref="I28:J28"/>
    <mergeCell ref="A29:B29"/>
    <mergeCell ref="D29:I29"/>
    <mergeCell ref="A30:B30"/>
    <mergeCell ref="D30:H30"/>
    <mergeCell ref="A31:B31"/>
    <mergeCell ref="D31:H31"/>
    <mergeCell ref="A32:B32"/>
    <mergeCell ref="D32:H32"/>
    <mergeCell ref="A33:B33"/>
    <mergeCell ref="D33:H33"/>
    <mergeCell ref="A34:B34"/>
    <mergeCell ref="D34:H34"/>
    <mergeCell ref="A35:B35"/>
    <mergeCell ref="D35:H35"/>
    <mergeCell ref="A36:B36"/>
    <mergeCell ref="D36:H36"/>
    <mergeCell ref="I36:J36"/>
    <mergeCell ref="A37:B37"/>
    <mergeCell ref="D37:I37"/>
    <mergeCell ref="A38:B38"/>
    <mergeCell ref="D38:H38"/>
    <mergeCell ref="A39:H39"/>
    <mergeCell ref="I39:J39"/>
    <mergeCell ref="A42:D42"/>
    <mergeCell ref="A43:D43"/>
    <mergeCell ref="E43:E44"/>
    <mergeCell ref="F43:F44"/>
    <mergeCell ref="G43:G44"/>
    <mergeCell ref="A44:D44"/>
    <mergeCell ref="A45:D45"/>
    <mergeCell ref="G45:G47"/>
    <mergeCell ref="A46:D46"/>
    <mergeCell ref="A47:D47"/>
    <mergeCell ref="A48:D48"/>
    <mergeCell ref="E48:E49"/>
    <mergeCell ref="F48:F49"/>
    <mergeCell ref="G48:G49"/>
    <mergeCell ref="A49:D49"/>
    <mergeCell ref="A50:D50"/>
    <mergeCell ref="E50:E51"/>
    <mergeCell ref="F50:F51"/>
    <mergeCell ref="G50:G51"/>
    <mergeCell ref="A51:D51"/>
    <mergeCell ref="A52:D52"/>
    <mergeCell ref="E52:E53"/>
    <mergeCell ref="F52:F53"/>
    <mergeCell ref="G52:G53"/>
    <mergeCell ref="A53:D53"/>
    <mergeCell ref="A54:D54"/>
    <mergeCell ref="E54:E55"/>
    <mergeCell ref="F54:F55"/>
    <mergeCell ref="G54:G55"/>
    <mergeCell ref="A55:D55"/>
    <mergeCell ref="A56:D56"/>
    <mergeCell ref="E56:E57"/>
    <mergeCell ref="F56:F57"/>
    <mergeCell ref="G56:G57"/>
    <mergeCell ref="A57:D57"/>
    <mergeCell ref="A58:D58"/>
    <mergeCell ref="E58:E59"/>
    <mergeCell ref="F58:F59"/>
    <mergeCell ref="G58:G59"/>
    <mergeCell ref="A59:D59"/>
    <mergeCell ref="A62:K62"/>
    <mergeCell ref="A63:K63"/>
    <mergeCell ref="A64:K64"/>
  </mergeCells>
  <pageMargins left="0.147638" right="0.147638" top="0.206693" bottom="0.206693" header="0.0" footer="0.0"/>
  <pageSetup paperSize="9" orientation="portrait"/>
  <rowBreaks count="0" manualBreakCount="0">
    </rowBreaks>
</worksheet>
</file>