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<sst xmlns="http://schemas.openxmlformats.org/spreadsheetml/2006/main" count="117" uniqueCount="117">
  <si>
    <t xml:space="preserve"/>
  </si>
  <si>
    <t xml:space="preserve">QAB011</t>
  </si>
  <si>
    <t xml:space="preserve">m²</t>
  </si>
  <si>
    <t xml:space="preserve">Cubierta plana transitable, no ventilada, con solado fijo. Impermeabilización con láminas de poliolefinas.</t>
  </si>
  <si>
    <r>
      <rPr>
        <sz val="8.25"/>
        <color rgb="FF000000"/>
        <rFont val="Arial"/>
        <family val="2"/>
      </rPr>
      <t xml:space="preserve">Cubierta plana transitable, no ventilada, con solado fijo, tipo convencional, pendiente del 1% al 5%, para tráfico peatonal privado, compuesta de: formación de pendientes: arcilla expandida, vertida en seco y consolidada en su superficie con lechada de cemento, con espesor medio de 10 cm, acabado con capa de regularización de mortero de cemento, industrial, M-5 de 4 cm de espesor; aislamiento térmico: panel rígido de poliestireno extruido, de superficie lisa y mecanizado lateral a media madera, de 50 mm de espesor, resistencia a compresión &gt;= 300 kPa; impermeabilización monocapa no adherida: lámina impermeabilizante flexible tipo EVAC, Dry80 "REVESTECH", compuesta de una doble hoja de poliolefina termoplástica con acetato de vinil etileno, con ambas caras revestidas de fibras de poliéster no tejidas, de 0,8 mm de espesor y 600 g/m²; capa de protección: baldosas cerámicas de gres rústico 20x20 cm colocadas en capa fina con adhesivo cementoso de fraguado normal, C1 gris, directamente sobre la impermeabilización, rejuntadas con mortero de juntas cementoso tipo CG 2, color blanco, para juntas de 2 a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</si>
  <si>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</si>
  <si>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</si>
  <si>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</si>
  <si>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</si>
  <si>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</si>
  <si>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</si>
  <si>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</si>
  <si>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</si>
  <si>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</si>
  <si>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</si>
  <si>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</si>
  <si>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</si>
  <si>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</si>
  <si>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</si>
  <si>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</si>
  <si>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</si>
  <si>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</si>
  <si>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</si>
  <si>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</si>
  <si>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</si>
  <si>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</si>
  <si>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</si>
  <si>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</si>
  <si>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</si>
  <si>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</si>
  <si>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mt16pxa010ac</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</si>
  <si>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</si>
  <si>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0,034 W/(mK), Euroclase E de reacción al fuego, con código de designación XPS-EN 13164-T1-CS(10/Y)300-DLT(2)5-DS(TH)-WL(T)0,7--FT2.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</si>
  <si>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</si>
  <si>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</si>
  <si>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</si>
  <si>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mt15rev010j</t>
  </si>
  <si>
    <t xml:space="preserve">m²</t>
  </si>
  <si>
    <t xml:space="preserve">Lámina impermeabilizante flexible tipo EVAC, Dry80 "REVESTECH", compuesta de una doble hoja de poliolefina termoplástica con acetato de vinil etileno, con ambas caras revestidas de fibras de poliéster no tejidas, de 0,8 mm de espesor y 600 g/m², según UNE-EN 13956.</t>
  </si>
  <si>
    <t xml:space="preserve">mt15rev170b</t>
  </si>
  <si>
    <t xml:space="preserve">kg</t>
  </si>
  <si>
    <t xml:space="preserve">Adhesivo, Seal Plus "REVESTECH", color marrón, para el sellado de juntas.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</si>
  <si>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</si>
  <si>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</si>
  <si>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</si>
  <si>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</si>
  <si>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</si>
  <si>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UNE-ENV 12633, resbaladicidad clase 3 según CTE.</t>
  </si>
  <si>
    <t xml:space="preserve">mt18rcr010a300</t>
  </si>
  <si>
    <t xml:space="preserve">m</t>
  </si>
  <si>
    <t xml:space="preserve">Rodapié cerámico de gres rústico, de 7 cm de anchura, 3,00€/m.</t>
  </si>
  <si>
    <t xml:space="preserve">mt09mcp020fv</t>
  </si>
  <si>
    <t xml:space="preserve">kg</t>
  </si>
  <si>
    <t xml:space="preserve">Mortero de juntas cementoso tipo CG2, según UNE-EN 13888, color blanco, para juntas de 2 a 15 mm, compuesto por cemento de alta resistencia, cuarzo, aditivos especiales, pigmentos y resinas sintéticas.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</si>
  <si>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</si>
  <si>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</si>
  <si>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</si>
  <si>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</si>
  <si>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</si>
  <si>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</si>
  <si>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</si>
  <si>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</si>
  <si>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</si>
  <si>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</si>
  <si>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</si>
  <si>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</si>
  <si>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</si>
  <si>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</si>
  <si>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</si>
  <si>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</si>
  <si>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</si>
  <si>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</si>
  <si>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</si>
  <si>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</si>
  <si>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</si>
  <si>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</si>
  <si>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</si>
  <si>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</si>
  <si>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</si>
  <si>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</si>
  <si>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</si>
  <si>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</si>
  <si>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</si>
  <si>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</si>
  <si>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23,83€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</si>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</sst>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1.000000</v>
      </c>
      <c r="B9" s="8"/>
      <c r="C9" s="8"/>
      <c r="D9" s="8"/>
      <c r="E9" s="9" t="s">
        <v>11</v>
      </c>
      <c r="F9" s="9"/>
      <c r="G9" s="9"/>
      <c r="H9" s="9"/>
      <c r="I9" s="8"/>
      <c r="J9" s="8"/>
    </row>
    <row r="10" spans="1:10" ht="24.00" thickBot="1" customHeight="1">
      <c r="A10" s="1" t="s">
        <v>12</v>
      </c>
      <c r="B10" s="1"/>
      <c r="C10" s="1"/>
      <c r="D10" s="10" t="s">
        <v>13</v>
      </c>
      <c r="E10" s="1" t="s">
        <v>14</v>
      </c>
      <c r="F10" s="1"/>
      <c r="G10" s="11">
        <v>3.000000</v>
      </c>
      <c r="H10" s="11"/>
      <c r="I10" s="12">
        <v>0.130000</v>
      </c>
      <c r="J10" s="12">
        <f ca="1">ROUND(INDIRECT(ADDRESS(ROW()+(0), COLUMN()+(-3), 1))*INDIRECT(ADDRESS(ROW()+(0), COLUMN()+(-1), 1)), 2)</f>
        <v>0.390000</v>
      </c>
    </row>
    <row r="11" spans="1:10" ht="13.50" thickBot="1" customHeight="1">
      <c r="A11" s="1" t="s">
        <v>15</v>
      </c>
      <c r="B11" s="1"/>
      <c r="C11" s="1"/>
      <c r="D11" s="10" t="s">
        <v>16</v>
      </c>
      <c r="E11" s="1" t="s">
        <v>17</v>
      </c>
      <c r="F11" s="1"/>
      <c r="G11" s="11">
        <v>0.100000</v>
      </c>
      <c r="H11" s="11"/>
      <c r="I11" s="12">
        <v>135.870000</v>
      </c>
      <c r="J11" s="12">
        <f ca="1">ROUND(INDIRECT(ADDRESS(ROW()+(0), COLUMN()+(-3), 1))*INDIRECT(ADDRESS(ROW()+(0), COLUMN()+(-1), 1)), 2)</f>
        <v>13.590000</v>
      </c>
    </row>
    <row r="12" spans="1:10" ht="13.50" thickBot="1" customHeight="1">
      <c r="A12" s="1" t="s">
        <v>18</v>
      </c>
      <c r="B12" s="1"/>
      <c r="C12" s="1"/>
      <c r="D12" s="10" t="s">
        <v>19</v>
      </c>
      <c r="E12" s="1" t="s">
        <v>20</v>
      </c>
      <c r="F12" s="1"/>
      <c r="G12" s="11">
        <v>0.010000</v>
      </c>
      <c r="H12" s="11"/>
      <c r="I12" s="12">
        <v>105.100000</v>
      </c>
      <c r="J12" s="12">
        <f ca="1">ROUND(INDIRECT(ADDRESS(ROW()+(0), COLUMN()+(-3), 1))*INDIRECT(ADDRESS(ROW()+(0), COLUMN()+(-1), 1)), 2)</f>
        <v>1.050000</v>
      </c>
    </row>
    <row r="13" spans="1:10" ht="34.50" thickBot="1" customHeight="1">
      <c r="A13" s="1" t="s">
        <v>21</v>
      </c>
      <c r="B13" s="1"/>
      <c r="C13" s="1"/>
      <c r="D13" s="10" t="s">
        <v>22</v>
      </c>
      <c r="E13" s="1" t="s">
        <v>23</v>
      </c>
      <c r="F13" s="1"/>
      <c r="G13" s="11">
        <v>0.010000</v>
      </c>
      <c r="H13" s="11"/>
      <c r="I13" s="12">
        <v>1.340000</v>
      </c>
      <c r="J13" s="12">
        <f ca="1">ROUND(INDIRECT(ADDRESS(ROW()+(0), COLUMN()+(-3), 1))*INDIRECT(ADDRESS(ROW()+(0), COLUMN()+(-1), 1)), 2)</f>
        <v>0.010000</v>
      </c>
    </row>
    <row r="14" spans="1:10" ht="13.50" thickBot="1" customHeight="1">
      <c r="A14" s="1" t="s">
        <v>24</v>
      </c>
      <c r="B14" s="1"/>
      <c r="C14" s="1"/>
      <c r="D14" s="10" t="s">
        <v>25</v>
      </c>
      <c r="E14" s="1" t="s">
        <v>26</v>
      </c>
      <c r="F14" s="1"/>
      <c r="G14" s="11">
        <v>0.014000</v>
      </c>
      <c r="H14" s="11"/>
      <c r="I14" s="12">
        <v>1.500000</v>
      </c>
      <c r="J14" s="12">
        <f ca="1">ROUND(INDIRECT(ADDRESS(ROW()+(0), COLUMN()+(-3), 1))*INDIRECT(ADDRESS(ROW()+(0), COLUMN()+(-1), 1)), 2)</f>
        <v>0.020000</v>
      </c>
    </row>
    <row r="15" spans="1:10" ht="24.00" thickBot="1" customHeight="1">
      <c r="A15" s="1" t="s">
        <v>27</v>
      </c>
      <c r="B15" s="1"/>
      <c r="C15" s="1"/>
      <c r="D15" s="10" t="s">
        <v>28</v>
      </c>
      <c r="E15" s="1" t="s">
        <v>29</v>
      </c>
      <c r="F15" s="1"/>
      <c r="G15" s="11">
        <v>0.075000</v>
      </c>
      <c r="H15" s="11"/>
      <c r="I15" s="12">
        <v>33.860000</v>
      </c>
      <c r="J15" s="12">
        <f ca="1">ROUND(INDIRECT(ADDRESS(ROW()+(0), COLUMN()+(-3), 1))*INDIRECT(ADDRESS(ROW()+(0), COLUMN()+(-1), 1)), 2)</f>
        <v>2.540000</v>
      </c>
    </row>
    <row r="16" spans="1:10" ht="55.50" thickBot="1" customHeight="1">
      <c r="A16" s="1" t="s">
        <v>30</v>
      </c>
      <c r="B16" s="1"/>
      <c r="C16" s="1"/>
      <c r="D16" s="10" t="s">
        <v>31</v>
      </c>
      <c r="E16" s="1" t="s">
        <v>32</v>
      </c>
      <c r="F16" s="1"/>
      <c r="G16" s="11">
        <v>1.050000</v>
      </c>
      <c r="H16" s="11"/>
      <c r="I16" s="12">
        <v>2.950000</v>
      </c>
      <c r="J16" s="12">
        <f ca="1">ROUND(INDIRECT(ADDRESS(ROW()+(0), COLUMN()+(-3), 1))*INDIRECT(ADDRESS(ROW()+(0), COLUMN()+(-1), 1)), 2)</f>
        <v>3.100000</v>
      </c>
    </row>
    <row r="17" spans="1:10" ht="34.50" thickBot="1" customHeight="1">
      <c r="A17" s="1" t="s">
        <v>33</v>
      </c>
      <c r="B17" s="1"/>
      <c r="C17" s="1"/>
      <c r="D17" s="10" t="s">
        <v>34</v>
      </c>
      <c r="E17" s="1" t="s">
        <v>35</v>
      </c>
      <c r="F17" s="1"/>
      <c r="G17" s="11">
        <v>0.600000</v>
      </c>
      <c r="H17" s="11"/>
      <c r="I17" s="12">
        <v>0.700000</v>
      </c>
      <c r="J17" s="12">
        <f ca="1">ROUND(INDIRECT(ADDRESS(ROW()+(0), COLUMN()+(-3), 1))*INDIRECT(ADDRESS(ROW()+(0), COLUMN()+(-1), 1)), 2)</f>
        <v>0.420000</v>
      </c>
    </row>
    <row r="18" spans="1:10" ht="45.00" thickBot="1" customHeight="1">
      <c r="A18" s="1" t="s">
        <v>36</v>
      </c>
      <c r="B18" s="1"/>
      <c r="C18" s="1"/>
      <c r="D18" s="10" t="s">
        <v>37</v>
      </c>
      <c r="E18" s="1" t="s">
        <v>38</v>
      </c>
      <c r="F18" s="1"/>
      <c r="G18" s="11">
        <v>1.100000</v>
      </c>
      <c r="H18" s="11"/>
      <c r="I18" s="12">
        <v>12.900000</v>
      </c>
      <c r="J18" s="12">
        <f ca="1">ROUND(INDIRECT(ADDRESS(ROW()+(0), COLUMN()+(-3), 1))*INDIRECT(ADDRESS(ROW()+(0), COLUMN()+(-1), 1)), 2)</f>
        <v>14.190000</v>
      </c>
    </row>
    <row r="19" spans="1:10" ht="13.50" thickBot="1" customHeight="1">
      <c r="A19" s="1" t="s">
        <v>39</v>
      </c>
      <c r="B19" s="1"/>
      <c r="C19" s="1"/>
      <c r="D19" s="10" t="s">
        <v>40</v>
      </c>
      <c r="E19" s="1" t="s">
        <v>41</v>
      </c>
      <c r="F19" s="1"/>
      <c r="G19" s="11">
        <v>0.050000</v>
      </c>
      <c r="H19" s="11"/>
      <c r="I19" s="12">
        <v>15.980000</v>
      </c>
      <c r="J19" s="12">
        <f ca="1">ROUND(INDIRECT(ADDRESS(ROW()+(0), COLUMN()+(-3), 1))*INDIRECT(ADDRESS(ROW()+(0), COLUMN()+(-1), 1)), 2)</f>
        <v>0.800000</v>
      </c>
    </row>
    <row r="20" spans="1:10" ht="13.50" thickBot="1" customHeight="1">
      <c r="A20" s="1" t="s">
        <v>42</v>
      </c>
      <c r="B20" s="1"/>
      <c r="C20" s="1"/>
      <c r="D20" s="10" t="s">
        <v>43</v>
      </c>
      <c r="E20" s="1" t="s">
        <v>44</v>
      </c>
      <c r="F20" s="1"/>
      <c r="G20" s="11">
        <v>4.000000</v>
      </c>
      <c r="H20" s="11"/>
      <c r="I20" s="12">
        <v>0.350000</v>
      </c>
      <c r="J20" s="12">
        <f ca="1">ROUND(INDIRECT(ADDRESS(ROW()+(0), COLUMN()+(-3), 1))*INDIRECT(ADDRESS(ROW()+(0), COLUMN()+(-1), 1)), 2)</f>
        <v>1.400000</v>
      </c>
    </row>
    <row r="21" spans="1:10" ht="34.50" thickBot="1" customHeight="1">
      <c r="A21" s="1" t="s">
        <v>45</v>
      </c>
      <c r="B21" s="1"/>
      <c r="C21" s="1"/>
      <c r="D21" s="10" t="s">
        <v>46</v>
      </c>
      <c r="E21" s="1" t="s">
        <v>47</v>
      </c>
      <c r="F21" s="1"/>
      <c r="G21" s="11">
        <v>1.050000</v>
      </c>
      <c r="H21" s="11"/>
      <c r="I21" s="12">
        <v>8.000000</v>
      </c>
      <c r="J21" s="12">
        <f ca="1">ROUND(INDIRECT(ADDRESS(ROW()+(0), COLUMN()+(-3), 1))*INDIRECT(ADDRESS(ROW()+(0), COLUMN()+(-1), 1)), 2)</f>
        <v>8.400000</v>
      </c>
    </row>
    <row r="22" spans="1:10" ht="13.50" thickBot="1" customHeight="1">
      <c r="A22" s="1" t="s">
        <v>48</v>
      </c>
      <c r="B22" s="1"/>
      <c r="C22" s="1"/>
      <c r="D22" s="10" t="s">
        <v>49</v>
      </c>
      <c r="E22" s="1" t="s">
        <v>50</v>
      </c>
      <c r="F22" s="1"/>
      <c r="G22" s="11">
        <v>0.400000</v>
      </c>
      <c r="H22" s="11"/>
      <c r="I22" s="12">
        <v>3.000000</v>
      </c>
      <c r="J22" s="12">
        <f ca="1">ROUND(INDIRECT(ADDRESS(ROW()+(0), COLUMN()+(-3), 1))*INDIRECT(ADDRESS(ROW()+(0), COLUMN()+(-1), 1)), 2)</f>
        <v>1.200000</v>
      </c>
    </row>
    <row r="23" spans="1:10" ht="34.50" thickBot="1" customHeight="1">
      <c r="A23" s="1" t="s">
        <v>51</v>
      </c>
      <c r="B23" s="1"/>
      <c r="C23" s="1"/>
      <c r="D23" s="10" t="s">
        <v>52</v>
      </c>
      <c r="E23" s="1" t="s">
        <v>53</v>
      </c>
      <c r="F23" s="1"/>
      <c r="G23" s="13">
        <v>0.050000</v>
      </c>
      <c r="H23" s="13"/>
      <c r="I23" s="14">
        <v>0.780000</v>
      </c>
      <c r="J23" s="14">
        <f ca="1">ROUND(INDIRECT(ADDRESS(ROW()+(0), COLUMN()+(-3), 1))*INDIRECT(ADDRESS(ROW()+(0), COLUMN()+(-1), 1)), 2)</f>
        <v>0.040000</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47.150000</v>
      </c>
    </row>
    <row r="25" spans="1:10" ht="13.50" thickBot="1" customHeight="1">
      <c r="A25" s="15">
        <v>2.000000</v>
      </c>
      <c r="B25" s="15"/>
      <c r="C25" s="15"/>
      <c r="D25" s="15"/>
      <c r="E25" s="18" t="s">
        <v>55</v>
      </c>
      <c r="F25" s="18"/>
      <c r="G25" s="18"/>
      <c r="H25" s="18"/>
      <c r="I25" s="15"/>
      <c r="J25" s="15"/>
    </row>
    <row r="26" spans="1:10" ht="13.50" thickBot="1" customHeight="1">
      <c r="A26" s="1" t="s">
        <v>56</v>
      </c>
      <c r="B26" s="1"/>
      <c r="C26" s="1"/>
      <c r="D26" s="10" t="s">
        <v>57</v>
      </c>
      <c r="E26" s="1" t="s">
        <v>58</v>
      </c>
      <c r="F26" s="1"/>
      <c r="G26" s="11">
        <v>0.091000</v>
      </c>
      <c r="H26" s="11"/>
      <c r="I26" s="12">
        <v>18.560000</v>
      </c>
      <c r="J26" s="12">
        <f ca="1">ROUND(INDIRECT(ADDRESS(ROW()+(0), COLUMN()+(-3), 1))*INDIRECT(ADDRESS(ROW()+(0), COLUMN()+(-1), 1)), 2)</f>
        <v>1.690000</v>
      </c>
    </row>
    <row r="27" spans="1:10" ht="13.50" thickBot="1" customHeight="1">
      <c r="A27" s="1" t="s">
        <v>59</v>
      </c>
      <c r="B27" s="1"/>
      <c r="C27" s="1"/>
      <c r="D27" s="10" t="s">
        <v>60</v>
      </c>
      <c r="E27" s="1" t="s">
        <v>61</v>
      </c>
      <c r="F27" s="1"/>
      <c r="G27" s="11">
        <v>0.293000</v>
      </c>
      <c r="H27" s="11"/>
      <c r="I27" s="12">
        <v>17.280000</v>
      </c>
      <c r="J27" s="12">
        <f ca="1">ROUND(INDIRECT(ADDRESS(ROW()+(0), COLUMN()+(-3), 1))*INDIRECT(ADDRESS(ROW()+(0), COLUMN()+(-1), 1)), 2)</f>
        <v>5.060000</v>
      </c>
    </row>
    <row r="28" spans="1:10" ht="13.50" thickBot="1" customHeight="1">
      <c r="A28" s="1" t="s">
        <v>62</v>
      </c>
      <c r="B28" s="1"/>
      <c r="C28" s="1"/>
      <c r="D28" s="10" t="s">
        <v>63</v>
      </c>
      <c r="E28" s="1" t="s">
        <v>64</v>
      </c>
      <c r="F28" s="1"/>
      <c r="G28" s="11">
        <v>0.111000</v>
      </c>
      <c r="H28" s="11"/>
      <c r="I28" s="12">
        <v>18.560000</v>
      </c>
      <c r="J28" s="12">
        <f ca="1">ROUND(INDIRECT(ADDRESS(ROW()+(0), COLUMN()+(-3), 1))*INDIRECT(ADDRESS(ROW()+(0), COLUMN()+(-1), 1)), 2)</f>
        <v>2.060000</v>
      </c>
    </row>
    <row r="29" spans="1:10" ht="13.50" thickBot="1" customHeight="1">
      <c r="A29" s="1" t="s">
        <v>65</v>
      </c>
      <c r="B29" s="1"/>
      <c r="C29" s="1"/>
      <c r="D29" s="10" t="s">
        <v>66</v>
      </c>
      <c r="E29" s="1" t="s">
        <v>67</v>
      </c>
      <c r="F29" s="1"/>
      <c r="G29" s="11">
        <v>0.111000</v>
      </c>
      <c r="H29" s="11"/>
      <c r="I29" s="12">
        <v>17.530000</v>
      </c>
      <c r="J29" s="12">
        <f ca="1">ROUND(INDIRECT(ADDRESS(ROW()+(0), COLUMN()+(-3), 1))*INDIRECT(ADDRESS(ROW()+(0), COLUMN()+(-1), 1)), 2)</f>
        <v>1.950000</v>
      </c>
    </row>
    <row r="30" spans="1:10" ht="13.50" thickBot="1" customHeight="1">
      <c r="A30" s="1" t="s">
        <v>68</v>
      </c>
      <c r="B30" s="1"/>
      <c r="C30" s="1"/>
      <c r="D30" s="10" t="s">
        <v>69</v>
      </c>
      <c r="E30" s="1" t="s">
        <v>70</v>
      </c>
      <c r="F30" s="1"/>
      <c r="G30" s="11">
        <v>0.050000</v>
      </c>
      <c r="H30" s="11"/>
      <c r="I30" s="12">
        <v>19.110000</v>
      </c>
      <c r="J30" s="12">
        <f ca="1">ROUND(INDIRECT(ADDRESS(ROW()+(0), COLUMN()+(-3), 1))*INDIRECT(ADDRESS(ROW()+(0), COLUMN()+(-1), 1)), 2)</f>
        <v>0.960000</v>
      </c>
    </row>
    <row r="31" spans="1:10" ht="13.50" thickBot="1" customHeight="1">
      <c r="A31" s="1" t="s">
        <v>71</v>
      </c>
      <c r="B31" s="1"/>
      <c r="C31" s="1"/>
      <c r="D31" s="10" t="s">
        <v>72</v>
      </c>
      <c r="E31" s="1" t="s">
        <v>73</v>
      </c>
      <c r="F31" s="1"/>
      <c r="G31" s="11">
        <v>0.050000</v>
      </c>
      <c r="H31" s="11"/>
      <c r="I31" s="12">
        <v>17.530000</v>
      </c>
      <c r="J31" s="12">
        <f ca="1">ROUND(INDIRECT(ADDRESS(ROW()+(0), COLUMN()+(-3), 1))*INDIRECT(ADDRESS(ROW()+(0), COLUMN()+(-1), 1)), 2)</f>
        <v>0.880000</v>
      </c>
    </row>
    <row r="32" spans="1:10" ht="13.50" thickBot="1" customHeight="1">
      <c r="A32" s="1" t="s">
        <v>74</v>
      </c>
      <c r="B32" s="1"/>
      <c r="C32" s="1"/>
      <c r="D32" s="10" t="s">
        <v>75</v>
      </c>
      <c r="E32" s="1" t="s">
        <v>76</v>
      </c>
      <c r="F32" s="1"/>
      <c r="G32" s="11">
        <v>0.404000</v>
      </c>
      <c r="H32" s="11"/>
      <c r="I32" s="12">
        <v>18.560000</v>
      </c>
      <c r="J32" s="12">
        <f ca="1">ROUND(INDIRECT(ADDRESS(ROW()+(0), COLUMN()+(-3), 1))*INDIRECT(ADDRESS(ROW()+(0), COLUMN()+(-1), 1)), 2)</f>
        <v>7.500000</v>
      </c>
    </row>
    <row r="33" spans="1:10" ht="13.50" thickBot="1" customHeight="1">
      <c r="A33" s="1" t="s">
        <v>77</v>
      </c>
      <c r="B33" s="1"/>
      <c r="C33" s="1"/>
      <c r="D33" s="10" t="s">
        <v>78</v>
      </c>
      <c r="E33" s="1" t="s">
        <v>79</v>
      </c>
      <c r="F33" s="1"/>
      <c r="G33" s="13">
        <v>0.202000</v>
      </c>
      <c r="H33" s="13"/>
      <c r="I33" s="14">
        <v>17.530000</v>
      </c>
      <c r="J33" s="14">
        <f ca="1">ROUND(INDIRECT(ADDRESS(ROW()+(0), COLUMN()+(-3), 1))*INDIRECT(ADDRESS(ROW()+(0), COLUMN()+(-1), 1)), 2)</f>
        <v>3.540000</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23.640000</v>
      </c>
    </row>
    <row r="35" spans="1:10" ht="13.50" thickBot="1" customHeight="1">
      <c r="A35" s="15">
        <v>3.000000</v>
      </c>
      <c r="B35" s="15"/>
      <c r="C35" s="15"/>
      <c r="D35" s="15"/>
      <c r="E35" s="18" t="s">
        <v>81</v>
      </c>
      <c r="F35" s="18"/>
      <c r="G35" s="18"/>
      <c r="H35" s="18"/>
      <c r="I35" s="15"/>
      <c r="J35" s="15"/>
    </row>
    <row r="36" spans="1:10" ht="13.50" thickBot="1" customHeight="1">
      <c r="A36" s="19"/>
      <c r="B36" s="19"/>
      <c r="C36" s="19"/>
      <c r="D36" s="20" t="s">
        <v>82</v>
      </c>
      <c r="E36" s="19" t="s">
        <v>83</v>
      </c>
      <c r="F36" s="19"/>
      <c r="G36" s="13">
        <v>2.000000</v>
      </c>
      <c r="H36" s="13"/>
      <c r="I36" s="14">
        <f ca="1">ROUND(SUM(INDIRECT(ADDRESS(ROW()+(-2), COLUMN()+(1), 1)),INDIRECT(ADDRESS(ROW()+(-12), COLUMN()+(1), 1))), 2)</f>
        <v>70.790000</v>
      </c>
      <c r="J36" s="14">
        <f ca="1">ROUND(INDIRECT(ADDRESS(ROW()+(0), COLUMN()+(-3), 1))*INDIRECT(ADDRESS(ROW()+(0), COLUMN()+(-1), 1))/100, 2)</f>
        <v>1.420000</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72.210000</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1062016.000000</v>
      </c>
      <c r="G41" s="29"/>
      <c r="H41" s="29">
        <v>1062017.000000</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132003.000000</v>
      </c>
      <c r="G43" s="29"/>
      <c r="H43" s="29">
        <v>162004.000000</v>
      </c>
      <c r="I43" s="29"/>
      <c r="J43" s="29" t="s">
        <v>94</v>
      </c>
    </row>
    <row r="44" spans="1:10" ht="13.50" thickBot="1" customHeight="1">
      <c r="A44" s="32" t="s">
        <v>95</v>
      </c>
      <c r="B44" s="32"/>
      <c r="C44" s="32"/>
      <c r="D44" s="32"/>
      <c r="E44" s="32"/>
      <c r="F44" s="33"/>
      <c r="G44" s="33"/>
      <c r="H44" s="33"/>
      <c r="I44" s="33"/>
      <c r="J44" s="33"/>
    </row>
    <row r="45" spans="1:10" ht="13.50" thickBot="1" customHeight="1">
      <c r="A45" s="30" t="s">
        <v>96</v>
      </c>
      <c r="B45" s="30"/>
      <c r="C45" s="30"/>
      <c r="D45" s="30"/>
      <c r="E45" s="30"/>
      <c r="F45" s="31">
        <v>112010.000000</v>
      </c>
      <c r="G45" s="31"/>
      <c r="H45" s="31">
        <v>112010.000000</v>
      </c>
      <c r="I45" s="31"/>
      <c r="J45" s="31"/>
    </row>
    <row r="46" spans="1:10" ht="13.50" thickBot="1" customHeight="1">
      <c r="A46" s="28" t="s">
        <v>97</v>
      </c>
      <c r="B46" s="28"/>
      <c r="C46" s="28"/>
      <c r="D46" s="28"/>
      <c r="E46" s="28"/>
      <c r="F46" s="29">
        <v>1072015.000000</v>
      </c>
      <c r="G46" s="29"/>
      <c r="H46" s="29">
        <v>1072016.000000</v>
      </c>
      <c r="I46" s="29"/>
      <c r="J46" s="29" t="s">
        <v>98</v>
      </c>
    </row>
    <row r="47" spans="1:10" ht="24.00" thickBot="1" customHeight="1">
      <c r="A47" s="30" t="s">
        <v>99</v>
      </c>
      <c r="B47" s="30"/>
      <c r="C47" s="30"/>
      <c r="D47" s="30"/>
      <c r="E47" s="30"/>
      <c r="F47" s="31"/>
      <c r="G47" s="31"/>
      <c r="H47" s="31"/>
      <c r="I47" s="31"/>
      <c r="J47" s="31"/>
    </row>
    <row r="48" spans="1:10" ht="13.50" thickBot="1" customHeight="1">
      <c r="A48" s="28" t="s">
        <v>100</v>
      </c>
      <c r="B48" s="28"/>
      <c r="C48" s="28"/>
      <c r="D48" s="28"/>
      <c r="E48" s="28"/>
      <c r="F48" s="29">
        <v>162011.000000</v>
      </c>
      <c r="G48" s="29"/>
      <c r="H48" s="29">
        <v>162012.000000</v>
      </c>
      <c r="I48" s="29"/>
      <c r="J48" s="29" t="s">
        <v>101</v>
      </c>
    </row>
    <row r="49" spans="1:10" ht="13.50" thickBot="1" customHeight="1">
      <c r="A49" s="30" t="s">
        <v>102</v>
      </c>
      <c r="B49" s="30"/>
      <c r="C49" s="30"/>
      <c r="D49" s="30"/>
      <c r="E49" s="30"/>
      <c r="F49" s="31"/>
      <c r="G49" s="31"/>
      <c r="H49" s="31"/>
      <c r="I49" s="31"/>
      <c r="J49" s="31"/>
    </row>
    <row r="50" spans="1:10" ht="13.50" thickBot="1" customHeight="1">
      <c r="A50" s="28" t="s">
        <v>103</v>
      </c>
      <c r="B50" s="28"/>
      <c r="C50" s="28"/>
      <c r="D50" s="28"/>
      <c r="E50" s="28"/>
      <c r="F50" s="29">
        <v>1072015.000000</v>
      </c>
      <c r="G50" s="29"/>
      <c r="H50" s="29">
        <v>1072016.000000</v>
      </c>
      <c r="I50" s="29"/>
      <c r="J50" s="29" t="s">
        <v>104</v>
      </c>
    </row>
    <row r="51" spans="1:10" ht="24.00" thickBot="1" customHeight="1">
      <c r="A51" s="30" t="s">
        <v>105</v>
      </c>
      <c r="B51" s="30"/>
      <c r="C51" s="30"/>
      <c r="D51" s="30"/>
      <c r="E51" s="30"/>
      <c r="F51" s="31"/>
      <c r="G51" s="31"/>
      <c r="H51" s="31"/>
      <c r="I51" s="31"/>
      <c r="J51" s="31"/>
    </row>
    <row r="52" spans="1:10" ht="13.50" thickBot="1" customHeight="1">
      <c r="A52" s="28" t="s">
        <v>106</v>
      </c>
      <c r="B52" s="28"/>
      <c r="C52" s="28"/>
      <c r="D52" s="28"/>
      <c r="E52" s="28"/>
      <c r="F52" s="29">
        <v>142013.000000</v>
      </c>
      <c r="G52" s="29"/>
      <c r="H52" s="29">
        <v>172013.000000</v>
      </c>
      <c r="I52" s="29"/>
      <c r="J52" s="29">
        <v>3.000000</v>
      </c>
    </row>
    <row r="53" spans="1:10" ht="13.50" thickBot="1" customHeight="1">
      <c r="A53" s="30" t="s">
        <v>107</v>
      </c>
      <c r="B53" s="30"/>
      <c r="C53" s="30"/>
      <c r="D53" s="30"/>
      <c r="E53" s="30"/>
      <c r="F53" s="31"/>
      <c r="G53" s="31"/>
      <c r="H53" s="31"/>
      <c r="I53" s="31"/>
      <c r="J53" s="31"/>
    </row>
    <row r="54" spans="1:10" ht="13.50" thickBot="1" customHeight="1">
      <c r="A54" s="28" t="s">
        <v>108</v>
      </c>
      <c r="B54" s="28"/>
      <c r="C54" s="28"/>
      <c r="D54" s="28"/>
      <c r="E54" s="28"/>
      <c r="F54" s="29">
        <v>1102013.000000</v>
      </c>
      <c r="G54" s="29"/>
      <c r="H54" s="29">
        <v>1102013.000000</v>
      </c>
      <c r="I54" s="29"/>
      <c r="J54" s="29" t="s">
        <v>109</v>
      </c>
    </row>
    <row r="55" spans="1:10" ht="24.00" thickBot="1" customHeight="1">
      <c r="A55" s="30" t="s">
        <v>110</v>
      </c>
      <c r="B55" s="30"/>
      <c r="C55" s="30"/>
      <c r="D55" s="30"/>
      <c r="E55" s="30"/>
      <c r="F55" s="31"/>
      <c r="G55" s="31"/>
      <c r="H55" s="31"/>
      <c r="I55" s="31"/>
      <c r="J55" s="31"/>
    </row>
    <row r="56" spans="1:10" ht="13.50" thickBot="1" customHeight="1">
      <c r="A56" s="28" t="s">
        <v>111</v>
      </c>
      <c r="B56" s="28"/>
      <c r="C56" s="28"/>
      <c r="D56" s="28"/>
      <c r="E56" s="28"/>
      <c r="F56" s="29">
        <v>172013.000000</v>
      </c>
      <c r="G56" s="29"/>
      <c r="H56" s="29">
        <v>172014.000000</v>
      </c>
      <c r="I56" s="29"/>
      <c r="J56" s="29" t="s">
        <v>112</v>
      </c>
    </row>
    <row r="57" spans="1:10" ht="24.00" thickBot="1" customHeight="1">
      <c r="A57" s="30" t="s">
        <v>113</v>
      </c>
      <c r="B57" s="30"/>
      <c r="C57" s="30"/>
      <c r="D57" s="30"/>
      <c r="E57" s="30"/>
      <c r="F57" s="31"/>
      <c r="G57" s="31"/>
      <c r="H57" s="31"/>
      <c r="I57" s="31"/>
      <c r="J57" s="3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row r="62" spans="1:1" ht="33.75" thickBot="1" customHeight="1">
      <c r="A62" s="1" t="s">
        <v>116</v>
      </c>
      <c r="B62" s="1"/>
      <c r="C62" s="1"/>
      <c r="D62" s="1"/>
      <c r="E62" s="1"/>
      <c r="F62" s="1"/>
      <c r="G62" s="1"/>
      <c r="H62" s="1"/>
      <c r="I62" s="1"/>
      <c r="J62" s="1"/>
    </row>
  </sheetData>
  <mergeCells count="14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3"/>
    <mergeCell ref="H43:I43"/>
    <mergeCell ref="J43:J45"/>
    <mergeCell ref="A44:E44"/>
    <mergeCell ref="F44:G44"/>
    <mergeCell ref="H44:I44"/>
    <mergeCell ref="A45:E45"/>
    <mergeCell ref="F45:G45"/>
    <mergeCell ref="H45:I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60:J60"/>
    <mergeCell ref="A61:J61"/>
    <mergeCell ref="A62:J62"/>
  </mergeCells>
  <pageMargins left="0.147638" right="0.147638" top="0.206693" bottom="0.206693" header="0.0" footer="0.0"/>
  <pageSetup paperSize="9" orientation="portrait"/>
  <rowBreaks count="0" manualBreakCount="0">
    </rowBreaks>
</worksheet>
</file>