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<sst xmlns="http://schemas.openxmlformats.org/spreadsheetml/2006/main" count="50" uniqueCount="50">
  <si>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</si>
  <si>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NIN005</t>
  </si>
  <si>
    <t xml:space="preserve">m²</t>
  </si>
  <si>
    <t xml:space="preserve">Lámina para impermeabilización y desolidarización bajo suelo cerámico o de piedra natural.</t>
  </si>
  <si>
    <r>
      <rPr>
        <sz val="8.25"/>
        <color rgb="FF000000"/>
        <rFont val="Arial"/>
        <family val="2"/>
      </rPr>
      <t xml:space="preserve">Geomembrana, Acu Dry200 "REVESTECH", de 2,2 mm de espesor y 1,1 kg/m² de peso, para impermeabilización y desolidarización bajo suelo cerámico o de piedra natural (no incluido en este precio).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</si>
  <si>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</si>
  <si>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</si>
  <si>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</si>
  <si>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</si>
  <si>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</si>
  <si>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</si>
  <si>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</si>
  <si>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</si>
  <si>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</si>
  <si>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</si>
  <si>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mt15rev130d</t>
  </si>
  <si>
    <t xml:space="preserve">m²</t>
  </si>
  <si>
    <t xml:space="preserve">Geomembrana, Acu Dry200 "REVESTECH", de 2,2 mm de espesor y 1,1 kg/m² de peso, formada por 4 capas diferentes, que cumplen la función de desolidarización, impermeabilización, aislamiento acústico a ruido de impacto y compensación de la presión del vapor de agua del soporte; proporcionando una reducción del nivel global de presión de ruido de impactos de 10 dB, según UNE-EN ISO 717-2, suministrada en rollos.</t>
  </si>
  <si>
    <t xml:space="preserve">mt15rev170b</t>
  </si>
  <si>
    <t xml:space="preserve">kg</t>
  </si>
  <si>
    <t xml:space="preserve">Adhesivo, Seal Plus "REVESTECH", color marrón, para el sellado de juntas.</t>
  </si>
  <si>
    <t xml:space="preserve">mt15rev040g</t>
  </si>
  <si>
    <t xml:space="preserve">m</t>
  </si>
  <si>
    <t xml:space="preserve">Banda de refuerzo para lámina impermeabilizante flexible tipo EVAC, Banda Dry80 30 "REVESTECH", de 290 mm de anchura, compuesta de una doble hoja de poliolefina termoplástica con acetato de vinil etileno, con ambas caras revestidas de fibras de poliéster no tejidas, de 0,8 mm de espesor y 600 g/m².</t>
  </si>
  <si>
    <t xml:space="preserve">mt15rev058d</t>
  </si>
  <si>
    <t xml:space="preserve">m</t>
  </si>
  <si>
    <t xml:space="preserve">Banda de refuerzo para lámina impermeabilizante flexible tipo EVAC, Dry50 Banda13x30 "REVESTECH", de 127 mm de anchura, compuesta de una doble hoja de poliolefina termoplástica con acetato de vinil etileno, con ambas caras revestidas de fibras de poliéster no tejidas, de 0,52 mm de espesor y 335 g/m².</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</si>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</sst>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54.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34.50" thickBot="1" customHeight="1">
      <c r="A10" s="1" t="s">
        <v>12</v>
      </c>
      <c r="B10" s="1"/>
      <c r="C10" s="10" t="s">
        <v>13</v>
      </c>
      <c r="D10" s="10"/>
      <c r="E10" s="1" t="s">
        <v>14</v>
      </c>
      <c r="F10" s="1"/>
      <c r="G10" s="11">
        <v>2.000000</v>
      </c>
      <c r="H10" s="11"/>
      <c r="I10" s="12">
        <v>0.700000</v>
      </c>
      <c r="J10" s="12">
        <f ca="1">ROUND(INDIRECT(ADDRESS(ROW()+(0), COLUMN()+(-3), 1))*INDIRECT(ADDRESS(ROW()+(0), COLUMN()+(-1), 1)), 2)</f>
        <v>1.400000</v>
      </c>
    </row>
    <row r="11" spans="1:10" ht="76.50" thickBot="1" customHeight="1">
      <c r="A11" s="1" t="s">
        <v>15</v>
      </c>
      <c r="B11" s="1"/>
      <c r="C11" s="10" t="s">
        <v>16</v>
      </c>
      <c r="D11" s="10"/>
      <c r="E11" s="1" t="s">
        <v>17</v>
      </c>
      <c r="F11" s="1"/>
      <c r="G11" s="11">
        <v>1.050000</v>
      </c>
      <c r="H11" s="11"/>
      <c r="I11" s="12">
        <v>15.440000</v>
      </c>
      <c r="J11" s="12">
        <f ca="1">ROUND(INDIRECT(ADDRESS(ROW()+(0), COLUMN()+(-3), 1))*INDIRECT(ADDRESS(ROW()+(0), COLUMN()+(-1), 1)), 2)</f>
        <v>16.210000</v>
      </c>
    </row>
    <row r="12" spans="1:10" ht="24.00" thickBot="1" customHeight="1">
      <c r="A12" s="1" t="s">
        <v>18</v>
      </c>
      <c r="B12" s="1"/>
      <c r="C12" s="10" t="s">
        <v>19</v>
      </c>
      <c r="D12" s="10"/>
      <c r="E12" s="1" t="s">
        <v>20</v>
      </c>
      <c r="F12" s="1"/>
      <c r="G12" s="11">
        <v>0.183000</v>
      </c>
      <c r="H12" s="11"/>
      <c r="I12" s="12">
        <v>15.980000</v>
      </c>
      <c r="J12" s="12">
        <f ca="1">ROUND(INDIRECT(ADDRESS(ROW()+(0), COLUMN()+(-3), 1))*INDIRECT(ADDRESS(ROW()+(0), COLUMN()+(-1), 1)), 2)</f>
        <v>2.920000</v>
      </c>
    </row>
    <row r="13" spans="1:10" ht="55.50" thickBot="1" customHeight="1">
      <c r="A13" s="1" t="s">
        <v>21</v>
      </c>
      <c r="B13" s="1"/>
      <c r="C13" s="10" t="s">
        <v>22</v>
      </c>
      <c r="D13" s="10"/>
      <c r="E13" s="1" t="s">
        <v>23</v>
      </c>
      <c r="F13" s="1"/>
      <c r="G13" s="11">
        <v>0.250000</v>
      </c>
      <c r="H13" s="11"/>
      <c r="I13" s="12">
        <v>5.370000</v>
      </c>
      <c r="J13" s="12">
        <f ca="1">ROUND(INDIRECT(ADDRESS(ROW()+(0), COLUMN()+(-3), 1))*INDIRECT(ADDRESS(ROW()+(0), COLUMN()+(-1), 1)), 2)</f>
        <v>1.340000</v>
      </c>
    </row>
    <row r="14" spans="1:10" ht="55.50" thickBot="1" customHeight="1">
      <c r="A14" s="1" t="s">
        <v>24</v>
      </c>
      <c r="B14" s="1"/>
      <c r="C14" s="10" t="s">
        <v>25</v>
      </c>
      <c r="D14" s="10"/>
      <c r="E14" s="1" t="s">
        <v>26</v>
      </c>
      <c r="F14" s="1"/>
      <c r="G14" s="13">
        <v>0.250000</v>
      </c>
      <c r="H14" s="13"/>
      <c r="I14" s="14">
        <v>2.950000</v>
      </c>
      <c r="J14" s="14">
        <f ca="1">ROUND(INDIRECT(ADDRESS(ROW()+(0), COLUMN()+(-3), 1))*INDIRECT(ADDRESS(ROW()+(0), COLUMN()+(-1), 1)), 2)</f>
        <v>0.740000</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22.610000</v>
      </c>
    </row>
    <row r="16" spans="1:10" ht="13.50" thickBot="1" customHeight="1">
      <c r="A16" s="15">
        <v>2.000000</v>
      </c>
      <c r="B16" s="15"/>
      <c r="C16" s="15"/>
      <c r="D16" s="15"/>
      <c r="E16" s="18" t="s">
        <v>28</v>
      </c>
      <c r="F16" s="18"/>
      <c r="G16" s="18"/>
      <c r="H16" s="18"/>
      <c r="I16" s="15"/>
      <c r="J16" s="15"/>
    </row>
    <row r="17" spans="1:10" ht="13.50" thickBot="1" customHeight="1">
      <c r="A17" s="1" t="s">
        <v>29</v>
      </c>
      <c r="B17" s="1"/>
      <c r="C17" s="10" t="s">
        <v>30</v>
      </c>
      <c r="D17" s="10"/>
      <c r="E17" s="1" t="s">
        <v>31</v>
      </c>
      <c r="F17" s="1"/>
      <c r="G17" s="11">
        <v>0.066000</v>
      </c>
      <c r="H17" s="11"/>
      <c r="I17" s="12">
        <v>17.540000</v>
      </c>
      <c r="J17" s="12">
        <f ca="1">ROUND(INDIRECT(ADDRESS(ROW()+(0), COLUMN()+(-3), 1))*INDIRECT(ADDRESS(ROW()+(0), COLUMN()+(-1), 1)), 2)</f>
        <v>1.160000</v>
      </c>
    </row>
    <row r="18" spans="1:10" ht="13.50" thickBot="1" customHeight="1">
      <c r="A18" s="1" t="s">
        <v>32</v>
      </c>
      <c r="B18" s="1"/>
      <c r="C18" s="10" t="s">
        <v>33</v>
      </c>
      <c r="D18" s="10"/>
      <c r="E18" s="1" t="s">
        <v>34</v>
      </c>
      <c r="F18" s="1"/>
      <c r="G18" s="13">
        <v>0.066000</v>
      </c>
      <c r="H18" s="13"/>
      <c r="I18" s="14">
        <v>16.430000</v>
      </c>
      <c r="J18" s="14">
        <f ca="1">ROUND(INDIRECT(ADDRESS(ROW()+(0), COLUMN()+(-3), 1))*INDIRECT(ADDRESS(ROW()+(0), COLUMN()+(-1), 1)), 2)</f>
        <v>1.080000</v>
      </c>
    </row>
    <row r="19" spans="1:10" ht="13.50" thickBot="1" customHeight="1">
      <c r="A19" s="15"/>
      <c r="B19" s="15"/>
      <c r="C19" s="15"/>
      <c r="D19" s="15"/>
      <c r="E19" s="15"/>
      <c r="F19" s="15"/>
      <c r="G19" s="9" t="s">
        <v>35</v>
      </c>
      <c r="H19" s="9"/>
      <c r="I19" s="9"/>
      <c r="J19" s="17">
        <f ca="1">ROUND(SUM(INDIRECT(ADDRESS(ROW()+(-1), COLUMN()+(0), 1)),INDIRECT(ADDRESS(ROW()+(-2), COLUMN()+(0), 1))), 2)</f>
        <v>2.240000</v>
      </c>
    </row>
    <row r="20" spans="1:10" ht="13.50" thickBot="1" customHeight="1">
      <c r="A20" s="15">
        <v>3.000000</v>
      </c>
      <c r="B20" s="15"/>
      <c r="C20" s="15"/>
      <c r="D20" s="15"/>
      <c r="E20" s="18" t="s">
        <v>36</v>
      </c>
      <c r="F20" s="18"/>
      <c r="G20" s="18"/>
      <c r="H20" s="18"/>
      <c r="I20" s="15"/>
      <c r="J20" s="15"/>
    </row>
    <row r="21" spans="1:10" ht="13.50" thickBot="1" customHeight="1">
      <c r="A21" s="19"/>
      <c r="B21" s="19"/>
      <c r="C21" s="20" t="s">
        <v>37</v>
      </c>
      <c r="D21" s="20"/>
      <c r="E21" s="19" t="s">
        <v>38</v>
      </c>
      <c r="F21" s="19"/>
      <c r="G21" s="13">
        <v>2.000000</v>
      </c>
      <c r="H21" s="13"/>
      <c r="I21" s="14">
        <f ca="1">ROUND(SUM(INDIRECT(ADDRESS(ROW()+(-2), COLUMN()+(1), 1)),INDIRECT(ADDRESS(ROW()+(-6), COLUMN()+(1), 1))), 2)</f>
        <v>24.850000</v>
      </c>
      <c r="J21" s="14">
        <f ca="1">ROUND(INDIRECT(ADDRESS(ROW()+(0), COLUMN()+(-3), 1))*INDIRECT(ADDRESS(ROW()+(0), COLUMN()+(-1), 1))/100, 2)</f>
        <v>0.500000</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25.350000</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142013.000000</v>
      </c>
      <c r="G26" s="29"/>
      <c r="H26" s="29">
        <v>172013.000000</v>
      </c>
      <c r="I26" s="29"/>
      <c r="J26" s="29">
        <v>3.000000</v>
      </c>
    </row>
    <row r="27" spans="1:10" ht="24.00" thickBot="1" customHeight="1">
      <c r="A27" s="30" t="s">
        <v>46</v>
      </c>
      <c r="B27" s="30"/>
      <c r="C27" s="30"/>
      <c r="D27" s="30"/>
      <c r="E27" s="30"/>
      <c r="F27" s="31"/>
      <c r="G27" s="31"/>
      <c r="H27" s="31"/>
      <c r="I27" s="31"/>
      <c r="J27" s="31"/>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620079" right="0.472441" top="0.472441" bottom="0.472441" header="0.0" footer="0.0"/>
  <pageSetup paperSize="9" orientation="portrait"/>
  <rowBreaks count="0" manualBreakCount="0">
    </rowBreaks>
</worksheet>
</file>